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peration\REPORTS\FA reports\2026-2027\4.Jul -2026\Monthly Portfolio\Final\"/>
    </mc:Choice>
  </mc:AlternateContent>
  <xr:revisionPtr revIDLastSave="0" documentId="13_ncr:1_{3A64B4C5-84D1-4ABC-BAD4-50B943FE000B}" xr6:coauthVersionLast="47" xr6:coauthVersionMax="47" xr10:uidLastSave="{00000000-0000-0000-0000-000000000000}"/>
  <bookViews>
    <workbookView xWindow="-120" yWindow="-120" windowWidth="21840" windowHeight="13140" xr2:uid="{503BA34B-03AA-4FCE-AAA8-2B0FF83DBA3C}"/>
  </bookViews>
  <sheets>
    <sheet name="Index" sheetId="2" r:id="rId1"/>
    <sheet name="DIVLSF" sheetId="1" r:id="rId2"/>
    <sheet name="Diviniti- Performance" sheetId="3" r:id="rId3"/>
  </sheets>
  <definedNames>
    <definedName name="_xlnm._FilterDatabase" localSheetId="1" hidden="1">DIVLSF!$A$3:$I$106</definedName>
    <definedName name="JR_PAGE_ANCHOR_0_1">Index!$A$1</definedName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DIVLSF!$A$1</definedName>
    <definedName name="JR_PAGE_ANCHOR_0_20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2" l="1"/>
  <c r="F137" i="1"/>
</calcChain>
</file>

<file path=xl/sharedStrings.xml><?xml version="1.0" encoding="utf-8"?>
<sst xmlns="http://schemas.openxmlformats.org/spreadsheetml/2006/main" count="511" uniqueCount="284">
  <si>
    <t>DIVLSF</t>
  </si>
  <si>
    <t>ITI MUTUAL FUND (LIVE SCHEMES)</t>
  </si>
  <si>
    <t>DIVINITI EQUITY LONG SHORT FUND</t>
  </si>
  <si>
    <t xml:space="preserve">
  </t>
  </si>
  <si>
    <t>Monthly Portfolio Statement as on July 31,2026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</si>
  <si>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</si>
  <si>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</si>
  <si>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</si>
  <si>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</si>
  <si>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</si>
  <si>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</si>
  <si>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</si>
  <si>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Notes &amp; Symbols</t>
  </si>
  <si>
    <t>Equity &amp; Equity related</t>
  </si>
  <si>
    <t>(a) Listed / awaiting listing on Stock Exchanges</t>
  </si>
  <si>
    <t>RIND01</t>
  </si>
  <si>
    <t>Reliance Industries Limited</t>
  </si>
  <si>
    <t>INE002A01018</t>
  </si>
  <si>
    <t>Petroleum Products</t>
  </si>
  <si>
    <t>HDFB03</t>
  </si>
  <si>
    <t>HDFC Bank Limited</t>
  </si>
  <si>
    <t>INE040A01034</t>
  </si>
  <si>
    <t>Banks</t>
  </si>
  <si>
    <t>IBCL05</t>
  </si>
  <si>
    <t>ICICI Bank Limited</t>
  </si>
  <si>
    <t>INE090A01021</t>
  </si>
  <si>
    <t>HINI02</t>
  </si>
  <si>
    <t>Hindalco Industries Limited</t>
  </si>
  <si>
    <t>INE038A01020</t>
  </si>
  <si>
    <t>Non - Ferrous Metals</t>
  </si>
  <si>
    <t>BTVL02</t>
  </si>
  <si>
    <t>Bharti Airtel Limited</t>
  </si>
  <si>
    <t>INE397D01024</t>
  </si>
  <si>
    <t>Telecom - Services</t>
  </si>
  <si>
    <t>SBAI02</t>
  </si>
  <si>
    <t>State Bank of India</t>
  </si>
  <si>
    <t>INE062A01020</t>
  </si>
  <si>
    <t>UTIB02</t>
  </si>
  <si>
    <t>Axis Bank Limited</t>
  </si>
  <si>
    <t>INE238A01034</t>
  </si>
  <si>
    <t>INFS02</t>
  </si>
  <si>
    <t>Infosys Limited</t>
  </si>
  <si>
    <t>INE009A01021</t>
  </si>
  <si>
    <t>IT - Software</t>
  </si>
  <si>
    <t>BHAH02</t>
  </si>
  <si>
    <t>Bharat Heavy Electricals Limited</t>
  </si>
  <si>
    <t>INE257A01026</t>
  </si>
  <si>
    <t>Electrical Equipment</t>
  </si>
  <si>
    <t>CART01</t>
  </si>
  <si>
    <t>Cartrade Tech Limited</t>
  </si>
  <si>
    <t>INE290S01011</t>
  </si>
  <si>
    <t>Retailing</t>
  </si>
  <si>
    <t>BAFL03</t>
  </si>
  <si>
    <t>Bajaj Finance Limited</t>
  </si>
  <si>
    <t>INE296A01032</t>
  </si>
  <si>
    <t>Finance</t>
  </si>
  <si>
    <t>TISC03</t>
  </si>
  <si>
    <t>Tata Steel Limited</t>
  </si>
  <si>
    <t>INE081A01020</t>
  </si>
  <si>
    <t>Ferrous Metals</t>
  </si>
  <si>
    <t>PSYL02</t>
  </si>
  <si>
    <t>Persistent Systems Limited</t>
  </si>
  <si>
    <t>INE262H01021</t>
  </si>
  <si>
    <t>THER02</t>
  </si>
  <si>
    <t>Thermax Limited</t>
  </si>
  <si>
    <t>INE152A01029</t>
  </si>
  <si>
    <t>BHEL02</t>
  </si>
  <si>
    <t>Bharat Electronics Limited</t>
  </si>
  <si>
    <t>INE263A01024</t>
  </si>
  <si>
    <t>Aerospace &amp; Defense</t>
  </si>
  <si>
    <t>JSPL03</t>
  </si>
  <si>
    <t>Jindal Steel Limited</t>
  </si>
  <si>
    <t>INE749A01030</t>
  </si>
  <si>
    <t>MUND02</t>
  </si>
  <si>
    <t>Adani Ports and Special Economic Zone Limited</t>
  </si>
  <si>
    <t>INE742F01042</t>
  </si>
  <si>
    <t>Transport Infrastructure</t>
  </si>
  <si>
    <t>SPIL03</t>
  </si>
  <si>
    <t>Sun Pharmaceutical Industries Limited</t>
  </si>
  <si>
    <t>INE044A01036</t>
  </si>
  <si>
    <t>Pharmaceuticals &amp; Biotechnology</t>
  </si>
  <si>
    <t>TCSL01</t>
  </si>
  <si>
    <t>Tata Consultancy Services Limited</t>
  </si>
  <si>
    <t>INE467B01029</t>
  </si>
  <si>
    <t>ABBP01</t>
  </si>
  <si>
    <t>Hitachi Energy India Limited</t>
  </si>
  <si>
    <t>INE07Y701011</t>
  </si>
  <si>
    <t>TEMA02</t>
  </si>
  <si>
    <t>Tech Mahindra Limited</t>
  </si>
  <si>
    <t>INE669C01036</t>
  </si>
  <si>
    <t>HDAM01</t>
  </si>
  <si>
    <t>HDFC Asset Management Company Limited</t>
  </si>
  <si>
    <t>INE127D01025</t>
  </si>
  <si>
    <t>Capital Markets</t>
  </si>
  <si>
    <t>SESA02</t>
  </si>
  <si>
    <t>Vedanta Limited</t>
  </si>
  <si>
    <t>INE205A01025</t>
  </si>
  <si>
    <t>Diversified Metals</t>
  </si>
  <si>
    <t>JVSL04</t>
  </si>
  <si>
    <t>JSW Steel Limited</t>
  </si>
  <si>
    <t>INE019A01038</t>
  </si>
  <si>
    <t>BERG03</t>
  </si>
  <si>
    <t>Berger Paints (I) Limited</t>
  </si>
  <si>
    <t>INE463A01038</t>
  </si>
  <si>
    <t>Consumer Durables</t>
  </si>
  <si>
    <t>BHFL01</t>
  </si>
  <si>
    <t>Bajaj Housing Finance Limited</t>
  </si>
  <si>
    <t>INE377Y01014</t>
  </si>
  <si>
    <t>LAKM02</t>
  </si>
  <si>
    <t>Trent Limited</t>
  </si>
  <si>
    <t>INE849A01020</t>
  </si>
  <si>
    <t>UNBI01</t>
  </si>
  <si>
    <t>Union Bank of India</t>
  </si>
  <si>
    <t>INE692A01016</t>
  </si>
  <si>
    <t>BKBA02</t>
  </si>
  <si>
    <t>Bank of Baroda</t>
  </si>
  <si>
    <t>INE028A01039</t>
  </si>
  <si>
    <t>VATL01</t>
  </si>
  <si>
    <t>Voltamp Transformers Limited</t>
  </si>
  <si>
    <t>INE540H01012</t>
  </si>
  <si>
    <t>Sub Total</t>
  </si>
  <si>
    <t>(b) Unlisted</t>
  </si>
  <si>
    <t>NIL</t>
  </si>
  <si>
    <t>Total</t>
  </si>
  <si>
    <t>Money Market Instruments</t>
  </si>
  <si>
    <t>Treasury Bill</t>
  </si>
  <si>
    <t>91 Days Tbill (MD 17/09/2026)</t>
  </si>
  <si>
    <t>IN002026X115</t>
  </si>
  <si>
    <t>Sovereign</t>
  </si>
  <si>
    <t>Commercial Paper</t>
  </si>
  <si>
    <t>Certificate of Deposits</t>
  </si>
  <si>
    <t>Treasury Bills</t>
  </si>
  <si>
    <t>Bills Re-Discounting</t>
  </si>
  <si>
    <t>CBLO / Reverse Repo / TREPS</t>
  </si>
  <si>
    <t>TREPS 03-Aug-2026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</si>
  <si>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</si>
  <si>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</si>
  <si>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</si>
  <si>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</si>
  <si>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</si>
  <si>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</si>
  <si>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Others</t>
  </si>
  <si>
    <t>a) Mutual Fund Units / Exchange Traded Funds</t>
  </si>
  <si>
    <t>b) Gold</t>
  </si>
  <si>
    <t>c) Short Term Deposits</t>
  </si>
  <si>
    <t>d) Term Deposits Placed as Margins</t>
  </si>
  <si>
    <t>Gold</t>
  </si>
  <si>
    <t>Net Receivables / (Payables)</t>
  </si>
  <si>
    <t>GRAND TOTAL</t>
  </si>
  <si>
    <t>DERIVATIVES</t>
  </si>
  <si>
    <t>Long/Short</t>
  </si>
  <si>
    <t>Industry</t>
  </si>
  <si>
    <t>Market value (Rs. in Lakhs)</t>
  </si>
  <si>
    <t>% to Net Assets</t>
  </si>
  <si>
    <t>Larsen &amp; Toubro Limited</t>
  </si>
  <si>
    <t>Long</t>
  </si>
  <si>
    <t>Construction</t>
  </si>
  <si>
    <t>Maruti Suzuki India Limited</t>
  </si>
  <si>
    <t>Automobiles</t>
  </si>
  <si>
    <t>ITC Limited</t>
  </si>
  <si>
    <t>Diversified FMCG</t>
  </si>
  <si>
    <t>Jio Financial Services Limited</t>
  </si>
  <si>
    <t>Wipro Limited</t>
  </si>
  <si>
    <t>Tata Consumer Products Limited</t>
  </si>
  <si>
    <t>Agricultural Food &amp; other Products</t>
  </si>
  <si>
    <t>National Aluminium Company Limited</t>
  </si>
  <si>
    <t>Cipla Limited</t>
  </si>
  <si>
    <t>Varun Beverages Limited</t>
  </si>
  <si>
    <t>Beverages</t>
  </si>
  <si>
    <t>Bank Nifty Index</t>
  </si>
  <si>
    <t>Index</t>
  </si>
  <si>
    <t>Bajaj Finserv Limited</t>
  </si>
  <si>
    <t>Kaynes Technology India Limited</t>
  </si>
  <si>
    <t>Industrial Manufacturing</t>
  </si>
  <si>
    <t>Dixon Technologies (India) Limited</t>
  </si>
  <si>
    <t>Short</t>
  </si>
  <si>
    <t>Notes &amp; Symbols :-</t>
  </si>
  <si>
    <t>#  -&gt; Less Than 0.005% ; A**  -&gt; Awaiting Listing on Stock Exchanges ;  T** -&gt; Thinly Traded Securities ;  N** -&gt; Non Traded Securities ; I**  -&gt; Illiquid Shares ; R** -&gt; Rights Entitalment ; P** Preference Shares ; W** Warrants</t>
  </si>
  <si>
    <t>1. Non Convertible Debentures and  Bonds are considered as Traded based on information provided by external agencies.</t>
  </si>
  <si>
    <t>2. ^ The Name of the Industry is in accordance with Industry Classification as recommended by AMFI.</t>
  </si>
  <si>
    <t>3. All corporate ratings are assigned by rating agencies like CRISIL; CARE; ICRA; IND; BRW.</t>
  </si>
  <si>
    <t>4. &amp; For Short-term, Fixed and Margin Deposits, the yield populated is Coupon Rate</t>
  </si>
  <si>
    <t>5. In Line with AMFI Best Practices Guidelines Circular No. AMFI/ 35P/ MEM-COR/ 72 / 2022-23 dated December 31, 2022 on Standard format for disclosure Portfolio YTM for Debt Schemes, yield of the instruments is disclosed on annualized basis as provided by Valuation agencies.</t>
  </si>
  <si>
    <t>NOTES:</t>
  </si>
  <si>
    <t xml:space="preserve">1.   Total Securities in default beyond its maturity date </t>
  </si>
  <si>
    <t>Name of security</t>
  </si>
  <si>
    <t>ISIN Code</t>
  </si>
  <si>
    <t>Net receivable/ market value</t>
  </si>
  <si>
    <t>Total amount due (including principal and interest)</t>
  </si>
  <si>
    <t>(Rs. in Lakhs)</t>
  </si>
  <si>
    <t>(as % to NAV)</t>
  </si>
  <si>
    <t>2.   NAV at the beginning of the period (Rs.)</t>
  </si>
  <si>
    <t xml:space="preserve">             Regular Plan IDCW Option</t>
  </si>
  <si>
    <t xml:space="preserve">             Regular Plan Growth Option</t>
  </si>
  <si>
    <t xml:space="preserve">             Direct Plan IDCW Option</t>
  </si>
  <si>
    <t xml:space="preserve">             Direct Plan Growth Option</t>
  </si>
  <si>
    <t>3.   NAV at the end of the period (Rs.)</t>
  </si>
  <si>
    <t>4.   Exposure to derivative instrument at the end of the period in Lakhs</t>
  </si>
  <si>
    <t>5.   Investment in foreign securities/ADRs/GDRs at the end of the period</t>
  </si>
  <si>
    <t>Nil</t>
  </si>
  <si>
    <t>6.   Portfolio Turnover Ratio</t>
  </si>
  <si>
    <t>9.27 times</t>
  </si>
  <si>
    <t>7.   Total dividend declared during period:</t>
  </si>
  <si>
    <t xml:space="preserve">Plan Name              </t>
  </si>
  <si>
    <t>Individual
(Net Div per unit)</t>
  </si>
  <si>
    <t>Non Individual
(Net Div per unit)</t>
  </si>
  <si>
    <t>Regular Plan - IDCW Option</t>
  </si>
  <si>
    <t>Direct Plan - IDCW Option</t>
  </si>
  <si>
    <t>8.   The Scheme did not declare any bonus during the Month ended  July 31, 2026.</t>
  </si>
  <si>
    <t>9.   Total Exposure to repos in corporate debt</t>
  </si>
  <si>
    <t xml:space="preserve">10. Total Exposure to illiquid securities 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</si>
  <si>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</si>
  <si>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</si>
  <si>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</si>
  <si>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</si>
  <si>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</si>
  <si>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</si>
  <si>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NTPC Limited</t>
  </si>
  <si>
    <t>One 97 Communications Limited</t>
  </si>
  <si>
    <t>Shriram Finance Limited</t>
  </si>
  <si>
    <t>SBI Life Insurance Company Limited</t>
  </si>
  <si>
    <t>Total exposure due to futures (hedging positions) as a %age of net assets : -4.72%</t>
  </si>
  <si>
    <t>For the period 01st June  2026 to 30th June 2026, following non-hedging transactions through futures have been squared off/expired :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</si>
  <si>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</si>
  <si>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</si>
  <si>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</si>
  <si>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</si>
  <si>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</si>
  <si>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 xml:space="preserve"> </t>
  </si>
  <si>
    <t>Other than Hedging Positions through Futures as on 30th June 2026 :</t>
  </si>
  <si>
    <t>Aditya Birla Capital Limited</t>
  </si>
  <si>
    <t>Lupin Limited</t>
  </si>
  <si>
    <t>Max Financial Services Limited</t>
  </si>
  <si>
    <t>PNB Housing Finance Limited</t>
  </si>
  <si>
    <t>Total exposure due to futures (non hedging positions) as a %age of net assets : 12.56%</t>
  </si>
  <si>
    <t>For the period  01st June  2026 to 30th June 2026,, following non-hedging transactions through futures have been squared off/expired : Nil</t>
  </si>
  <si>
    <t>Gross Notional Value of contracts where futures were bought (Rs. In Lakhs)</t>
  </si>
  <si>
    <t>Gross Notional Value of contracts where futures were sold (Rs. In Lakhs)</t>
  </si>
  <si>
    <t>Hedging Position through Put Option as on  30th June 2026 : Nil</t>
  </si>
  <si>
    <t>For the period 01st June  2026 to 30th June 2026, hedging transactions through options which have been exercised/expired : Nil</t>
  </si>
  <si>
    <t>Other than Hedging Positions through Options as on  30th June 2026 : Nil</t>
  </si>
  <si>
    <t>For the period 01st June  2026 to 30th June 2026, non-hedging transactions through options have been exercised/expired : Nil</t>
  </si>
  <si>
    <t>Hedging Positions through Swaps as on  30th June 2026 : Nil</t>
  </si>
  <si>
    <t>For the period 01st June  2026 to 30th June 2026, hedging transactions through Swaps which have been squared off/expired : Nil</t>
  </si>
  <si>
    <t>Note : In case of derivative transactions end of the day position on the date of such transaction is considered as the basis to assess the nature of transaction as hedge /  non-hedge.</t>
  </si>
  <si>
    <t>In line with SEBI Circular, dividend option / facility available under all schemes will be replaced as Income Distribution cum capital withdrawal option (IDCW).</t>
  </si>
  <si>
    <t>Sr No.</t>
  </si>
  <si>
    <t>Short Name</t>
  </si>
  <si>
    <t>Scheme Name</t>
  </si>
  <si>
    <t>8.   The Scheme did not declare any bonus during the Month ended  May 31, 2026.</t>
  </si>
  <si>
    <t>Total exposure due to futures (hedging positions) as a %age of net assets : -1.54%</t>
  </si>
  <si>
    <t>Hedging Positions through Futures as on July 31, 2026</t>
  </si>
  <si>
    <t>Total exposure due to futures (non hedging positions) as a %age of net assets : 17.76%</t>
  </si>
  <si>
    <t>Other than Hedging Positions through Futures as on 31st July 2026 :</t>
  </si>
  <si>
    <t>Hedging Position through Put Option as on  31st July 2026 : Nil</t>
  </si>
  <si>
    <t>Hedging Positions through Swaps as on  31st July 2026 : Nil</t>
  </si>
  <si>
    <t>For the period 01st July  2026 to 31st July 2026, hedging transactions through options which have been exercised/expired : Nil</t>
  </si>
  <si>
    <t>For the period 01st July  2026 to 31st July 2026, non-hedging transactions through options have been exercised/expired : Nil</t>
  </si>
  <si>
    <t>For the period 01st July  2026 to 31st July 2026, hedging transactions through Swaps which have been squared off/expired : Nil</t>
  </si>
  <si>
    <t>Other than Hedging Positions through Options as on  31st July 2026 : Nil</t>
  </si>
  <si>
    <t xml:space="preserve">This product is suitable for investor who are seeking </t>
  </si>
  <si>
    <t>Scheme Risk Band</t>
  </si>
  <si>
    <t>Benchmark Name</t>
  </si>
  <si>
    <t>Benchmark Risk Band</t>
  </si>
  <si>
    <t>Capital appreciation over long term
Investments in a diversified portfolio consisting of equity and equity related instruments across market capitalization.
* Investors should consult their financial advisers if in doubt about whether the product is suitable for them.</t>
  </si>
  <si>
    <t>Nifty 50 TRI</t>
  </si>
  <si>
    <t>11. With reference to SEBI master circular HO/24/13/11(1)2026-IMD-POD-1/I/7602/2026 dated March  20,2026 following is the disclosure :</t>
  </si>
  <si>
    <t>For the period  01st July  2026 to 31st July 2026, following non-hedging transactions through futures have been squared off/expired :</t>
  </si>
  <si>
    <t>For the period 01st July  2026 to 31st July 2026, following hedging transactions through futures have been squared off/expired :</t>
  </si>
  <si>
    <t xml:space="preserve">The riskometer is based on the scheme portfolio dated 31 July 2026. </t>
  </si>
  <si>
    <t xml:space="preserve">Diviniti Equity Long Short Fund </t>
  </si>
  <si>
    <t>Value of Investment of Rs.10,000</t>
  </si>
  <si>
    <t>Period</t>
  </si>
  <si>
    <t>Fund Returns (%)</t>
  </si>
  <si>
    <t>Benchmark Returns (%)</t>
  </si>
  <si>
    <t>Additional Benchmark Returns (%)</t>
  </si>
  <si>
    <t>Fund (Rs)</t>
  </si>
  <si>
    <t>Benchmark (Rs)</t>
  </si>
  <si>
    <t>Additional Benchmark (Rs)</t>
  </si>
  <si>
    <t>Diviniti Equity Long Short Fund  - Regular Plan - Growth</t>
  </si>
  <si>
    <t>Since Inception (simple annualized)</t>
  </si>
  <si>
    <t>Diviniti Equity Long Short Fund  - Direct Plan - Growth</t>
  </si>
  <si>
    <r>
      <t xml:space="preserve">Past performance may or may not be sustained in future. Different Plans i.e. Regular Plan and Direct Plan under the scheme have different expense structure. Benchmark: Nifty 50 TRI | Additional Benchmark: Nifty 500 TRI. 
Mr. Alok Ranjan is managing the scheme since 11 July 2026. Face Value per unit: Rs. 1000. 
Simple annualized returns have been provided as per the extant guidelines since the scheme has not completed 1 year. 
</t>
    </r>
    <r>
      <rPr>
        <b/>
        <sz val="9"/>
        <rFont val="Arial"/>
        <family val="2"/>
      </rPr>
      <t xml:space="preserve">Diviniti Equity Long Short Fund  NAV as on July 31, 2026: Rs. 933.5401 (Regular Growth Option), Rs. 942.9092 (Direct Growth Option)
</t>
    </r>
    <r>
      <rPr>
        <sz val="9"/>
        <rFont val="Arial"/>
        <family val="2"/>
      </rPr>
      <t xml:space="preserve">
</t>
    </r>
  </si>
  <si>
    <t>The riskometer is based on the scheme portfolio dated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</si>
</sst>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_(* #,##0.0000_);_(* \(#,##0.0000\);_(* &quot;-&quot;??_);_(@_)"/>
    <numFmt numFmtId="170" formatCode="_(* #,##0.00_);_(* \(#,##0.00\);_(* &quot;-&quot;??_);_(@_)"/>
    <numFmt numFmtId="171" formatCode="_(* #,##0_);_(* \(#,##0\);_(* &quot;-&quot;_);_(* @_)"/>
    <numFmt numFmtId="172" formatCode="0.000%"/>
    <numFmt numFmtId="173" formatCode="#,##0.0000"/>
    <numFmt numFmtId="174" formatCode="#,##0_ ;\-#,##0\ "/>
    <numFmt numFmtId="175" formatCode="#,##0.00_ ;\-#,##0.00\ "/>
    <numFmt numFmtId="176" formatCode="[$-409]d\-mmm\-yy;@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99999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10" fillId="0" borderId="0" applyNumberFormat="0" applyFont="0" applyFill="0" applyBorder="0" applyAlignment="0" applyProtection="0"/>
    <xf numFmtId="39" fontId="14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8" fillId="0" borderId="0" applyNumberFormat="0" applyFill="0" applyBorder="0" applyAlignment="0" applyProtection="0"/>
    <xf numFmtId="0" fontId="10" fillId="0" borderId="0"/>
  </cellStyleXfs>
  <cellXfs count="17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5" xfId="0" applyNumberFormat="1" applyFont="1" applyBorder="1" applyAlignment="1">
      <alignment horizontal="right" vertical="top" wrapText="1"/>
    </xf>
    <xf numFmtId="165" fontId="5" fillId="0" borderId="6" xfId="0" applyNumberFormat="1" applyFont="1" applyBorder="1" applyAlignment="1">
      <alignment horizontal="right" vertical="top" wrapText="1"/>
    </xf>
    <xf numFmtId="166" fontId="5" fillId="0" borderId="5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165" fontId="3" fillId="0" borderId="8" xfId="0" applyNumberFormat="1" applyFont="1" applyBorder="1" applyAlignment="1">
      <alignment horizontal="right" vertical="top" wrapText="1"/>
    </xf>
    <xf numFmtId="166" fontId="3" fillId="0" borderId="9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67" fontId="5" fillId="0" borderId="6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65" fontId="3" fillId="0" borderId="17" xfId="0" applyNumberFormat="1" applyFont="1" applyBorder="1" applyAlignment="1">
      <alignment horizontal="right" vertical="top" wrapText="1"/>
    </xf>
    <xf numFmtId="167" fontId="3" fillId="0" borderId="17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top" wrapText="1"/>
    </xf>
    <xf numFmtId="165" fontId="5" fillId="0" borderId="9" xfId="0" applyNumberFormat="1" applyFont="1" applyBorder="1" applyAlignment="1">
      <alignment horizontal="right" vertical="top" wrapText="1"/>
    </xf>
    <xf numFmtId="166" fontId="5" fillId="0" borderId="9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9" fillId="0" borderId="23" xfId="0" applyFont="1" applyBorder="1"/>
    <xf numFmtId="0" fontId="9" fillId="0" borderId="24" xfId="0" applyFont="1" applyBorder="1"/>
    <xf numFmtId="164" fontId="11" fillId="0" borderId="24" xfId="2" applyFont="1" applyFill="1" applyBorder="1"/>
    <xf numFmtId="0" fontId="11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164" fontId="11" fillId="0" borderId="0" xfId="2" applyFont="1" applyFill="1" applyBorder="1" applyAlignment="1">
      <alignment horizontal="right"/>
    </xf>
    <xf numFmtId="0" fontId="11" fillId="0" borderId="22" xfId="0" applyFont="1" applyBorder="1"/>
    <xf numFmtId="0" fontId="12" fillId="0" borderId="25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3" fillId="0" borderId="28" xfId="0" applyFont="1" applyBorder="1" applyAlignment="1">
      <alignment vertical="center"/>
    </xf>
    <xf numFmtId="39" fontId="11" fillId="0" borderId="30" xfId="3" applyFont="1" applyBorder="1"/>
    <xf numFmtId="0" fontId="15" fillId="0" borderId="31" xfId="0" applyFont="1" applyBorder="1"/>
    <xf numFmtId="168" fontId="11" fillId="0" borderId="25" xfId="0" applyNumberFormat="1" applyFont="1" applyBorder="1" applyAlignment="1">
      <alignment horizontal="right"/>
    </xf>
    <xf numFmtId="169" fontId="11" fillId="0" borderId="0" xfId="2" applyNumberFormat="1" applyFont="1" applyFill="1" applyBorder="1" applyAlignment="1">
      <alignment horizontal="right"/>
    </xf>
    <xf numFmtId="39" fontId="11" fillId="0" borderId="32" xfId="3" applyFont="1" applyBorder="1"/>
    <xf numFmtId="0" fontId="15" fillId="0" borderId="33" xfId="0" applyFont="1" applyBorder="1"/>
    <xf numFmtId="168" fontId="11" fillId="0" borderId="22" xfId="0" applyNumberFormat="1" applyFont="1" applyBorder="1" applyAlignment="1">
      <alignment horizontal="right"/>
    </xf>
    <xf numFmtId="39" fontId="11" fillId="0" borderId="34" xfId="3" applyFont="1" applyBorder="1"/>
    <xf numFmtId="0" fontId="15" fillId="0" borderId="35" xfId="0" applyFont="1" applyBorder="1"/>
    <xf numFmtId="168" fontId="11" fillId="0" borderId="29" xfId="0" applyNumberFormat="1" applyFont="1" applyBorder="1" applyAlignment="1">
      <alignment horizontal="right"/>
    </xf>
    <xf numFmtId="39" fontId="11" fillId="0" borderId="26" xfId="3" applyFont="1" applyBorder="1"/>
    <xf numFmtId="0" fontId="16" fillId="0" borderId="26" xfId="0" applyFont="1" applyBorder="1"/>
    <xf numFmtId="171" fontId="16" fillId="0" borderId="0" xfId="4" applyNumberFormat="1" applyFont="1" applyFill="1" applyBorder="1"/>
    <xf numFmtId="0" fontId="16" fillId="0" borderId="22" xfId="0" applyFont="1" applyBorder="1"/>
    <xf numFmtId="172" fontId="11" fillId="0" borderId="0" xfId="5" applyNumberFormat="1" applyFont="1" applyFill="1" applyBorder="1"/>
    <xf numFmtId="39" fontId="9" fillId="0" borderId="36" xfId="3" applyFont="1" applyBorder="1" applyAlignment="1">
      <alignment horizontal="left"/>
    </xf>
    <xf numFmtId="0" fontId="9" fillId="0" borderId="37" xfId="0" applyFont="1" applyBorder="1" applyAlignment="1">
      <alignment horizontal="center" wrapText="1"/>
    </xf>
    <xf numFmtId="39" fontId="11" fillId="0" borderId="36" xfId="3" applyFont="1" applyBorder="1"/>
    <xf numFmtId="173" fontId="13" fillId="0" borderId="37" xfId="0" applyNumberFormat="1" applyFont="1" applyBorder="1" applyAlignment="1">
      <alignment horizontal="right" vertical="center"/>
    </xf>
    <xf numFmtId="39" fontId="11" fillId="0" borderId="36" xfId="3" applyFont="1" applyBorder="1" applyAlignment="1">
      <alignment horizontal="left"/>
    </xf>
    <xf numFmtId="170" fontId="11" fillId="0" borderId="0" xfId="4" applyFont="1" applyFill="1" applyBorder="1"/>
    <xf numFmtId="0" fontId="0" fillId="0" borderId="22" xfId="0" applyBorder="1"/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164" fontId="11" fillId="0" borderId="37" xfId="1" applyFont="1" applyFill="1" applyBorder="1" applyAlignment="1">
      <alignment horizontal="center" vertical="center"/>
    </xf>
    <xf numFmtId="4" fontId="11" fillId="0" borderId="37" xfId="0" applyNumberFormat="1" applyFont="1" applyBorder="1" applyAlignment="1">
      <alignment horizontal="center" vertical="center"/>
    </xf>
    <xf numFmtId="4" fontId="11" fillId="0" borderId="41" xfId="0" applyNumberFormat="1" applyFont="1" applyBorder="1" applyAlignment="1">
      <alignment horizontal="center" vertical="center"/>
    </xf>
    <xf numFmtId="0" fontId="0" fillId="0" borderId="26" xfId="0" applyBorder="1"/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center"/>
    </xf>
    <xf numFmtId="164" fontId="11" fillId="0" borderId="43" xfId="1" applyFont="1" applyFill="1" applyBorder="1" applyAlignment="1">
      <alignment horizontal="center" vertical="center"/>
    </xf>
    <xf numFmtId="4" fontId="11" fillId="0" borderId="43" xfId="0" applyNumberFormat="1" applyFont="1" applyBorder="1" applyAlignment="1">
      <alignment horizontal="center" vertical="center"/>
    </xf>
    <xf numFmtId="4" fontId="11" fillId="0" borderId="44" xfId="0" applyNumberFormat="1" applyFont="1" applyBorder="1" applyAlignment="1">
      <alignment horizontal="center" vertical="center"/>
    </xf>
    <xf numFmtId="0" fontId="11" fillId="0" borderId="26" xfId="6" applyFont="1" applyBorder="1" applyAlignment="1">
      <alignment horizontal="left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1" fillId="0" borderId="34" xfId="6" applyFont="1" applyBorder="1" applyAlignment="1">
      <alignment horizontal="center" vertical="center" wrapText="1"/>
    </xf>
    <xf numFmtId="174" fontId="11" fillId="0" borderId="48" xfId="6" applyNumberFormat="1" applyFont="1" applyBorder="1" applyAlignment="1">
      <alignment horizontal="center" vertical="center"/>
    </xf>
    <xf numFmtId="174" fontId="11" fillId="0" borderId="48" xfId="1" applyNumberFormat="1" applyFont="1" applyFill="1" applyBorder="1" applyAlignment="1">
      <alignment horizontal="center" vertical="center"/>
    </xf>
    <xf numFmtId="4" fontId="11" fillId="0" borderId="47" xfId="0" applyNumberFormat="1" applyFont="1" applyBorder="1" applyAlignment="1">
      <alignment horizontal="center"/>
    </xf>
    <xf numFmtId="175" fontId="11" fillId="0" borderId="0" xfId="1" applyNumberFormat="1" applyFont="1" applyFill="1" applyBorder="1" applyAlignment="1">
      <alignment vertical="center"/>
    </xf>
    <xf numFmtId="0" fontId="13" fillId="0" borderId="26" xfId="0" applyFont="1" applyBorder="1"/>
    <xf numFmtId="0" fontId="9" fillId="0" borderId="49" xfId="6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0" fontId="9" fillId="0" borderId="46" xfId="6" applyFont="1" applyBorder="1" applyAlignment="1">
      <alignment horizontal="center" vertical="center" wrapText="1"/>
    </xf>
    <xf numFmtId="0" fontId="9" fillId="0" borderId="47" xfId="6" applyFont="1" applyBorder="1" applyAlignment="1">
      <alignment vertical="center" wrapText="1"/>
    </xf>
    <xf numFmtId="0" fontId="11" fillId="0" borderId="51" xfId="0" applyFont="1" applyBorder="1" applyAlignment="1">
      <alignment horizontal="left" vertical="center"/>
    </xf>
    <xf numFmtId="164" fontId="11" fillId="0" borderId="51" xfId="1" applyFont="1" applyFill="1" applyBorder="1" applyAlignment="1">
      <alignment horizontal="center" vertical="center"/>
    </xf>
    <xf numFmtId="4" fontId="11" fillId="0" borderId="51" xfId="0" applyNumberFormat="1" applyFont="1" applyBorder="1" applyAlignment="1">
      <alignment horizontal="center" vertical="center"/>
    </xf>
    <xf numFmtId="164" fontId="11" fillId="0" borderId="0" xfId="1" applyFont="1" applyFill="1" applyBorder="1" applyAlignment="1">
      <alignment horizontal="center" vertical="center"/>
    </xf>
    <xf numFmtId="0" fontId="9" fillId="0" borderId="26" xfId="6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/>
    </xf>
    <xf numFmtId="4" fontId="11" fillId="0" borderId="46" xfId="0" applyNumberFormat="1" applyFont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29" xfId="0" applyBorder="1"/>
    <xf numFmtId="0" fontId="5" fillId="3" borderId="9" xfId="0" applyFont="1" applyFill="1" applyBorder="1" applyAlignment="1">
      <alignment horizontal="left" vertical="top" wrapText="1"/>
    </xf>
    <xf numFmtId="0" fontId="9" fillId="0" borderId="27" xfId="6" applyFont="1" applyBorder="1" applyAlignment="1">
      <alignment horizontal="center" vertical="center" wrapText="1"/>
    </xf>
    <xf numFmtId="0" fontId="11" fillId="0" borderId="0" xfId="0" applyFont="1"/>
    <xf numFmtId="0" fontId="15" fillId="0" borderId="0" xfId="0" applyFont="1"/>
    <xf numFmtId="168" fontId="11" fillId="0" borderId="0" xfId="0" applyNumberFormat="1" applyFont="1" applyAlignment="1">
      <alignment horizontal="right"/>
    </xf>
    <xf numFmtId="0" fontId="16" fillId="0" borderId="0" xfId="0" applyFont="1"/>
    <xf numFmtId="165" fontId="5" fillId="0" borderId="0" xfId="0" applyNumberFormat="1" applyFont="1" applyAlignment="1">
      <alignment horizontal="right" vertical="top" wrapText="1"/>
    </xf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0" fillId="0" borderId="36" xfId="0" applyBorder="1"/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37" xfId="7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8" fillId="0" borderId="9" xfId="9" applyBorder="1" applyAlignment="1">
      <alignment horizontal="left" vertical="top" wrapText="1"/>
    </xf>
    <xf numFmtId="0" fontId="12" fillId="0" borderId="27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7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7" fillId="0" borderId="37" xfId="7" applyFont="1" applyBorder="1" applyAlignment="1">
      <alignment horizontal="center" vertical="center"/>
    </xf>
    <xf numFmtId="0" fontId="17" fillId="0" borderId="37" xfId="7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10" fillId="0" borderId="37" xfId="8" applyBorder="1" applyAlignment="1">
      <alignment horizontal="center"/>
    </xf>
    <xf numFmtId="0" fontId="10" fillId="0" borderId="54" xfId="8" applyBorder="1" applyAlignment="1">
      <alignment horizontal="center" vertical="center"/>
    </xf>
    <xf numFmtId="0" fontId="10" fillId="0" borderId="55" xfId="8" applyBorder="1" applyAlignment="1">
      <alignment horizontal="center" vertical="center"/>
    </xf>
    <xf numFmtId="0" fontId="10" fillId="0" borderId="56" xfId="8" applyBorder="1" applyAlignment="1">
      <alignment horizontal="center" vertical="center"/>
    </xf>
    <xf numFmtId="0" fontId="19" fillId="4" borderId="54" xfId="8" applyFont="1" applyFill="1" applyBorder="1" applyAlignment="1">
      <alignment horizontal="center" vertical="center"/>
    </xf>
    <xf numFmtId="0" fontId="19" fillId="4" borderId="55" xfId="8" applyFont="1" applyFill="1" applyBorder="1" applyAlignment="1">
      <alignment horizontal="center" vertical="center"/>
    </xf>
    <xf numFmtId="0" fontId="19" fillId="4" borderId="56" xfId="8" applyFont="1" applyFill="1" applyBorder="1" applyAlignment="1">
      <alignment horizontal="center" vertical="center"/>
    </xf>
    <xf numFmtId="0" fontId="10" fillId="0" borderId="0" xfId="8"/>
    <xf numFmtId="176" fontId="10" fillId="0" borderId="0" xfId="8" applyNumberFormat="1"/>
    <xf numFmtId="176" fontId="20" fillId="0" borderId="37" xfId="8" applyNumberFormat="1" applyFont="1" applyBorder="1" applyAlignment="1">
      <alignment horizontal="center" wrapText="1"/>
    </xf>
    <xf numFmtId="176" fontId="21" fillId="0" borderId="37" xfId="8" applyNumberFormat="1" applyFont="1" applyBorder="1" applyAlignment="1">
      <alignment horizontal="center" vertical="center" wrapText="1"/>
    </xf>
    <xf numFmtId="176" fontId="21" fillId="0" borderId="57" xfId="8" applyNumberFormat="1" applyFont="1" applyBorder="1" applyAlignment="1">
      <alignment horizontal="center" vertical="center" wrapText="1"/>
    </xf>
    <xf numFmtId="176" fontId="22" fillId="0" borderId="51" xfId="8" applyNumberFormat="1" applyFont="1" applyBorder="1" applyAlignment="1">
      <alignment horizontal="center" vertical="center" wrapText="1"/>
    </xf>
    <xf numFmtId="176" fontId="21" fillId="5" borderId="37" xfId="8" applyNumberFormat="1" applyFont="1" applyFill="1" applyBorder="1" applyAlignment="1">
      <alignment vertical="center" wrapText="1"/>
    </xf>
    <xf numFmtId="176" fontId="22" fillId="6" borderId="37" xfId="8" applyNumberFormat="1" applyFont="1" applyFill="1" applyBorder="1" applyAlignment="1">
      <alignment horizontal="left" vertical="center"/>
    </xf>
    <xf numFmtId="10" fontId="22" fillId="6" borderId="37" xfId="8" applyNumberFormat="1" applyFont="1" applyFill="1" applyBorder="1" applyAlignment="1">
      <alignment horizontal="center" vertical="center" wrapText="1"/>
    </xf>
    <xf numFmtId="3" fontId="22" fillId="6" borderId="37" xfId="8" applyNumberFormat="1" applyFont="1" applyFill="1" applyBorder="1" applyAlignment="1">
      <alignment horizontal="center" vertical="center" wrapText="1"/>
    </xf>
    <xf numFmtId="176" fontId="21" fillId="5" borderId="54" xfId="8" applyNumberFormat="1" applyFont="1" applyFill="1" applyBorder="1" applyAlignment="1">
      <alignment vertical="center" wrapText="1"/>
    </xf>
    <xf numFmtId="176" fontId="21" fillId="5" borderId="55" xfId="8" applyNumberFormat="1" applyFont="1" applyFill="1" applyBorder="1" applyAlignment="1">
      <alignment vertical="center" wrapText="1"/>
    </xf>
    <xf numFmtId="176" fontId="21" fillId="5" borderId="56" xfId="8" applyNumberFormat="1" applyFont="1" applyFill="1" applyBorder="1" applyAlignment="1">
      <alignment vertical="center" wrapText="1"/>
    </xf>
    <xf numFmtId="0" fontId="11" fillId="0" borderId="54" xfId="10" applyFont="1" applyBorder="1" applyAlignment="1">
      <alignment vertical="center" wrapText="1"/>
    </xf>
    <xf numFmtId="0" fontId="11" fillId="0" borderId="55" xfId="10" applyFont="1" applyBorder="1" applyAlignment="1">
      <alignment vertical="center" wrapText="1"/>
    </xf>
    <xf numFmtId="0" fontId="11" fillId="0" borderId="56" xfId="10" applyFont="1" applyBorder="1" applyAlignment="1">
      <alignment vertical="center" wrapText="1"/>
    </xf>
    <xf numFmtId="0" fontId="17" fillId="7" borderId="37" xfId="7" applyFont="1" applyFill="1" applyBorder="1" applyAlignment="1">
      <alignment vertical="center" wrapText="1"/>
    </xf>
    <xf numFmtId="0" fontId="17" fillId="7" borderId="37" xfId="7" applyFont="1" applyFill="1" applyBorder="1" applyAlignment="1">
      <alignment horizontal="center" vertical="center"/>
    </xf>
    <xf numFmtId="0" fontId="10" fillId="0" borderId="37" xfId="8" applyBorder="1" applyAlignment="1">
      <alignment horizontal="center" vertical="center"/>
    </xf>
  </cellXfs>
  <cellStyles count="11">
    <cellStyle name="Comma" xfId="1" builtinId="3"/>
    <cellStyle name="Comma 2" xfId="2" xr:uid="{B1907DEA-E346-486F-9452-D40E3E415DB9}"/>
    <cellStyle name="Comma 2 2" xfId="4" xr:uid="{277302DE-8B03-4076-95D2-7C2D066064B9}"/>
    <cellStyle name="Hyperlink" xfId="9" builtinId="8"/>
    <cellStyle name="Normal" xfId="0" builtinId="0"/>
    <cellStyle name="Normal 10" xfId="8" xr:uid="{EA187F93-4958-4896-B553-D425502F414E}"/>
    <cellStyle name="Normal 2" xfId="6" xr:uid="{2BC9AA8C-4C97-4F5D-BF85-FD5448B060CA}"/>
    <cellStyle name="Normal 26" xfId="10" xr:uid="{C8554B60-DC50-43C0-A64A-9FAB1D2D9601}"/>
    <cellStyle name="Normal 6" xfId="7" xr:uid="{269136CC-A81D-4ECA-914F-3D68A239B816}"/>
    <cellStyle name="Normal_Unaudited Half Yrly - MSIM Copy" xfId="3" xr:uid="{154EFF3B-E8CA-454A-940A-129633A562CA}"/>
    <cellStyle name="Percent 2" xfId="5" xr:uid="{A40893BC-5B40-4347-BD85-777099B5E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203</xdr:row>
      <xdr:rowOff>9526</xdr:rowOff>
    </xdr:from>
    <xdr:to>
      <xdr:col>6</xdr:col>
      <xdr:colOff>1571625</xdr:colOff>
      <xdr:row>203</xdr:row>
      <xdr:rowOff>942976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C78AE8-BBF1-413A-9D93-F54C2DB0E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1525" y="37328476"/>
          <a:ext cx="3133725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203</xdr:row>
      <xdr:rowOff>66676</xdr:rowOff>
    </xdr:from>
    <xdr:to>
      <xdr:col>3</xdr:col>
      <xdr:colOff>2057400</xdr:colOff>
      <xdr:row>203</xdr:row>
      <xdr:rowOff>866775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71D679-F113-46B0-BC43-3C6D781D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37385626"/>
          <a:ext cx="4943475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14</xdr:row>
      <xdr:rowOff>257175</xdr:rowOff>
    </xdr:from>
    <xdr:to>
      <xdr:col>6</xdr:col>
      <xdr:colOff>960120</xdr:colOff>
      <xdr:row>14</xdr:row>
      <xdr:rowOff>1125612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54CD62-6813-4EB1-AD26-93DF3F593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4210050"/>
          <a:ext cx="1826895" cy="868437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14</xdr:row>
      <xdr:rowOff>266700</xdr:rowOff>
    </xdr:from>
    <xdr:to>
      <xdr:col>3</xdr:col>
      <xdr:colOff>981076</xdr:colOff>
      <xdr:row>14</xdr:row>
      <xdr:rowOff>866775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578DA0-B7A0-4250-B484-60C47BBB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1" y="4219575"/>
          <a:ext cx="20955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0A95-B9CB-4D90-9953-A7524E06F26E}">
  <sheetPr>
    <outlinePr summaryBelow="0"/>
  </sheetPr>
  <dimension ref="A1:G184"/>
  <sheetViews>
    <sheetView tabSelected="1" zoomScaleNormal="100" workbookViewId="0">
      <selection activeCell="C6" sqref="C6"/>
    </sheetView>
  </sheetViews>
  <sheetFormatPr defaultRowHeight="15"/>
  <cols>
    <col min="1" max="1" width="3.28515625" customWidth="1"/>
    <col min="2" max="2" width="16.7109375" customWidth="1"/>
    <col min="3" max="3" width="52.42578125" customWidth="1"/>
    <col min="5" max="5" width="9.42578125" bestFit="1" customWidth="1"/>
    <col min="257" max="257" width="3.28515625" customWidth="1"/>
    <col min="258" max="258" width="16.7109375" customWidth="1"/>
    <col min="259" max="259" width="52.42578125" customWidth="1"/>
    <col min="261" max="261" width="9.42578125" bestFit="1" customWidth="1"/>
    <col min="513" max="513" width="3.28515625" customWidth="1"/>
    <col min="514" max="514" width="16.7109375" customWidth="1"/>
    <col min="515" max="515" width="52.42578125" customWidth="1"/>
    <col min="517" max="517" width="9.42578125" bestFit="1" customWidth="1"/>
    <col min="769" max="769" width="3.28515625" customWidth="1"/>
    <col min="770" max="770" width="16.7109375" customWidth="1"/>
    <col min="771" max="771" width="52.42578125" customWidth="1"/>
    <col min="773" max="773" width="9.42578125" bestFit="1" customWidth="1"/>
    <col min="1025" max="1025" width="3.28515625" customWidth="1"/>
    <col min="1026" max="1026" width="16.7109375" customWidth="1"/>
    <col min="1027" max="1027" width="52.42578125" customWidth="1"/>
    <col min="1029" max="1029" width="9.42578125" bestFit="1" customWidth="1"/>
    <col min="1281" max="1281" width="3.28515625" customWidth="1"/>
    <col min="1282" max="1282" width="16.7109375" customWidth="1"/>
    <col min="1283" max="1283" width="52.42578125" customWidth="1"/>
    <col min="1285" max="1285" width="9.42578125" bestFit="1" customWidth="1"/>
    <col min="1537" max="1537" width="3.28515625" customWidth="1"/>
    <col min="1538" max="1538" width="16.7109375" customWidth="1"/>
    <col min="1539" max="1539" width="52.42578125" customWidth="1"/>
    <col min="1541" max="1541" width="9.42578125" bestFit="1" customWidth="1"/>
    <col min="1793" max="1793" width="3.28515625" customWidth="1"/>
    <col min="1794" max="1794" width="16.7109375" customWidth="1"/>
    <col min="1795" max="1795" width="52.42578125" customWidth="1"/>
    <col min="1797" max="1797" width="9.42578125" bestFit="1" customWidth="1"/>
    <col min="2049" max="2049" width="3.28515625" customWidth="1"/>
    <col min="2050" max="2050" width="16.7109375" customWidth="1"/>
    <col min="2051" max="2051" width="52.42578125" customWidth="1"/>
    <col min="2053" max="2053" width="9.42578125" bestFit="1" customWidth="1"/>
    <col min="2305" max="2305" width="3.28515625" customWidth="1"/>
    <col min="2306" max="2306" width="16.7109375" customWidth="1"/>
    <col min="2307" max="2307" width="52.42578125" customWidth="1"/>
    <col min="2309" max="2309" width="9.42578125" bestFit="1" customWidth="1"/>
    <col min="2561" max="2561" width="3.28515625" customWidth="1"/>
    <col min="2562" max="2562" width="16.7109375" customWidth="1"/>
    <col min="2563" max="2563" width="52.42578125" customWidth="1"/>
    <col min="2565" max="2565" width="9.42578125" bestFit="1" customWidth="1"/>
    <col min="2817" max="2817" width="3.28515625" customWidth="1"/>
    <col min="2818" max="2818" width="16.7109375" customWidth="1"/>
    <col min="2819" max="2819" width="52.42578125" customWidth="1"/>
    <col min="2821" max="2821" width="9.42578125" bestFit="1" customWidth="1"/>
    <col min="3073" max="3073" width="3.28515625" customWidth="1"/>
    <col min="3074" max="3074" width="16.7109375" customWidth="1"/>
    <col min="3075" max="3075" width="52.42578125" customWidth="1"/>
    <col min="3077" max="3077" width="9.42578125" bestFit="1" customWidth="1"/>
    <col min="3329" max="3329" width="3.28515625" customWidth="1"/>
    <col min="3330" max="3330" width="16.7109375" customWidth="1"/>
    <col min="3331" max="3331" width="52.42578125" customWidth="1"/>
    <col min="3333" max="3333" width="9.42578125" bestFit="1" customWidth="1"/>
    <col min="3585" max="3585" width="3.28515625" customWidth="1"/>
    <col min="3586" max="3586" width="16.7109375" customWidth="1"/>
    <col min="3587" max="3587" width="52.42578125" customWidth="1"/>
    <col min="3589" max="3589" width="9.42578125" bestFit="1" customWidth="1"/>
    <col min="3841" max="3841" width="3.28515625" customWidth="1"/>
    <col min="3842" max="3842" width="16.7109375" customWidth="1"/>
    <col min="3843" max="3843" width="52.42578125" customWidth="1"/>
    <col min="3845" max="3845" width="9.42578125" bestFit="1" customWidth="1"/>
    <col min="4097" max="4097" width="3.28515625" customWidth="1"/>
    <col min="4098" max="4098" width="16.7109375" customWidth="1"/>
    <col min="4099" max="4099" width="52.42578125" customWidth="1"/>
    <col min="4101" max="4101" width="9.42578125" bestFit="1" customWidth="1"/>
    <col min="4353" max="4353" width="3.28515625" customWidth="1"/>
    <col min="4354" max="4354" width="16.7109375" customWidth="1"/>
    <col min="4355" max="4355" width="52.42578125" customWidth="1"/>
    <col min="4357" max="4357" width="9.42578125" bestFit="1" customWidth="1"/>
    <col min="4609" max="4609" width="3.28515625" customWidth="1"/>
    <col min="4610" max="4610" width="16.7109375" customWidth="1"/>
    <col min="4611" max="4611" width="52.42578125" customWidth="1"/>
    <col min="4613" max="4613" width="9.42578125" bestFit="1" customWidth="1"/>
    <col min="4865" max="4865" width="3.28515625" customWidth="1"/>
    <col min="4866" max="4866" width="16.7109375" customWidth="1"/>
    <col min="4867" max="4867" width="52.42578125" customWidth="1"/>
    <col min="4869" max="4869" width="9.42578125" bestFit="1" customWidth="1"/>
    <col min="5121" max="5121" width="3.28515625" customWidth="1"/>
    <col min="5122" max="5122" width="16.7109375" customWidth="1"/>
    <col min="5123" max="5123" width="52.42578125" customWidth="1"/>
    <col min="5125" max="5125" width="9.42578125" bestFit="1" customWidth="1"/>
    <col min="5377" max="5377" width="3.28515625" customWidth="1"/>
    <col min="5378" max="5378" width="16.7109375" customWidth="1"/>
    <col min="5379" max="5379" width="52.42578125" customWidth="1"/>
    <col min="5381" max="5381" width="9.42578125" bestFit="1" customWidth="1"/>
    <col min="5633" max="5633" width="3.28515625" customWidth="1"/>
    <col min="5634" max="5634" width="16.7109375" customWidth="1"/>
    <col min="5635" max="5635" width="52.42578125" customWidth="1"/>
    <col min="5637" max="5637" width="9.42578125" bestFit="1" customWidth="1"/>
    <col min="5889" max="5889" width="3.28515625" customWidth="1"/>
    <col min="5890" max="5890" width="16.7109375" customWidth="1"/>
    <col min="5891" max="5891" width="52.42578125" customWidth="1"/>
    <col min="5893" max="5893" width="9.42578125" bestFit="1" customWidth="1"/>
    <col min="6145" max="6145" width="3.28515625" customWidth="1"/>
    <col min="6146" max="6146" width="16.7109375" customWidth="1"/>
    <col min="6147" max="6147" width="52.42578125" customWidth="1"/>
    <col min="6149" max="6149" width="9.42578125" bestFit="1" customWidth="1"/>
    <col min="6401" max="6401" width="3.28515625" customWidth="1"/>
    <col min="6402" max="6402" width="16.7109375" customWidth="1"/>
    <col min="6403" max="6403" width="52.42578125" customWidth="1"/>
    <col min="6405" max="6405" width="9.42578125" bestFit="1" customWidth="1"/>
    <col min="6657" max="6657" width="3.28515625" customWidth="1"/>
    <col min="6658" max="6658" width="16.7109375" customWidth="1"/>
    <col min="6659" max="6659" width="52.42578125" customWidth="1"/>
    <col min="6661" max="6661" width="9.42578125" bestFit="1" customWidth="1"/>
    <col min="6913" max="6913" width="3.28515625" customWidth="1"/>
    <col min="6914" max="6914" width="16.7109375" customWidth="1"/>
    <col min="6915" max="6915" width="52.42578125" customWidth="1"/>
    <col min="6917" max="6917" width="9.42578125" bestFit="1" customWidth="1"/>
    <col min="7169" max="7169" width="3.28515625" customWidth="1"/>
    <col min="7170" max="7170" width="16.7109375" customWidth="1"/>
    <col min="7171" max="7171" width="52.42578125" customWidth="1"/>
    <col min="7173" max="7173" width="9.42578125" bestFit="1" customWidth="1"/>
    <col min="7425" max="7425" width="3.28515625" customWidth="1"/>
    <col min="7426" max="7426" width="16.7109375" customWidth="1"/>
    <col min="7427" max="7427" width="52.42578125" customWidth="1"/>
    <col min="7429" max="7429" width="9.42578125" bestFit="1" customWidth="1"/>
    <col min="7681" max="7681" width="3.28515625" customWidth="1"/>
    <col min="7682" max="7682" width="16.7109375" customWidth="1"/>
    <col min="7683" max="7683" width="52.42578125" customWidth="1"/>
    <col min="7685" max="7685" width="9.42578125" bestFit="1" customWidth="1"/>
    <col min="7937" max="7937" width="3.28515625" customWidth="1"/>
    <col min="7938" max="7938" width="16.7109375" customWidth="1"/>
    <col min="7939" max="7939" width="52.42578125" customWidth="1"/>
    <col min="7941" max="7941" width="9.42578125" bestFit="1" customWidth="1"/>
    <col min="8193" max="8193" width="3.28515625" customWidth="1"/>
    <col min="8194" max="8194" width="16.7109375" customWidth="1"/>
    <col min="8195" max="8195" width="52.42578125" customWidth="1"/>
    <col min="8197" max="8197" width="9.42578125" bestFit="1" customWidth="1"/>
    <col min="8449" max="8449" width="3.28515625" customWidth="1"/>
    <col min="8450" max="8450" width="16.7109375" customWidth="1"/>
    <col min="8451" max="8451" width="52.42578125" customWidth="1"/>
    <col min="8453" max="8453" width="9.42578125" bestFit="1" customWidth="1"/>
    <col min="8705" max="8705" width="3.28515625" customWidth="1"/>
    <col min="8706" max="8706" width="16.7109375" customWidth="1"/>
    <col min="8707" max="8707" width="52.42578125" customWidth="1"/>
    <col min="8709" max="8709" width="9.42578125" bestFit="1" customWidth="1"/>
    <col min="8961" max="8961" width="3.28515625" customWidth="1"/>
    <col min="8962" max="8962" width="16.7109375" customWidth="1"/>
    <col min="8963" max="8963" width="52.42578125" customWidth="1"/>
    <col min="8965" max="8965" width="9.42578125" bestFit="1" customWidth="1"/>
    <col min="9217" max="9217" width="3.28515625" customWidth="1"/>
    <col min="9218" max="9218" width="16.7109375" customWidth="1"/>
    <col min="9219" max="9219" width="52.42578125" customWidth="1"/>
    <col min="9221" max="9221" width="9.42578125" bestFit="1" customWidth="1"/>
    <col min="9473" max="9473" width="3.28515625" customWidth="1"/>
    <col min="9474" max="9474" width="16.7109375" customWidth="1"/>
    <col min="9475" max="9475" width="52.42578125" customWidth="1"/>
    <col min="9477" max="9477" width="9.42578125" bestFit="1" customWidth="1"/>
    <col min="9729" max="9729" width="3.28515625" customWidth="1"/>
    <col min="9730" max="9730" width="16.7109375" customWidth="1"/>
    <col min="9731" max="9731" width="52.42578125" customWidth="1"/>
    <col min="9733" max="9733" width="9.42578125" bestFit="1" customWidth="1"/>
    <col min="9985" max="9985" width="3.28515625" customWidth="1"/>
    <col min="9986" max="9986" width="16.7109375" customWidth="1"/>
    <col min="9987" max="9987" width="52.42578125" customWidth="1"/>
    <col min="9989" max="9989" width="9.42578125" bestFit="1" customWidth="1"/>
    <col min="10241" max="10241" width="3.28515625" customWidth="1"/>
    <col min="10242" max="10242" width="16.7109375" customWidth="1"/>
    <col min="10243" max="10243" width="52.42578125" customWidth="1"/>
    <col min="10245" max="10245" width="9.42578125" bestFit="1" customWidth="1"/>
    <col min="10497" max="10497" width="3.28515625" customWidth="1"/>
    <col min="10498" max="10498" width="16.7109375" customWidth="1"/>
    <col min="10499" max="10499" width="52.42578125" customWidth="1"/>
    <col min="10501" max="10501" width="9.42578125" bestFit="1" customWidth="1"/>
    <col min="10753" max="10753" width="3.28515625" customWidth="1"/>
    <col min="10754" max="10754" width="16.7109375" customWidth="1"/>
    <col min="10755" max="10755" width="52.42578125" customWidth="1"/>
    <col min="10757" max="10757" width="9.42578125" bestFit="1" customWidth="1"/>
    <col min="11009" max="11009" width="3.28515625" customWidth="1"/>
    <col min="11010" max="11010" width="16.7109375" customWidth="1"/>
    <col min="11011" max="11011" width="52.42578125" customWidth="1"/>
    <col min="11013" max="11013" width="9.42578125" bestFit="1" customWidth="1"/>
    <col min="11265" max="11265" width="3.28515625" customWidth="1"/>
    <col min="11266" max="11266" width="16.7109375" customWidth="1"/>
    <col min="11267" max="11267" width="52.42578125" customWidth="1"/>
    <col min="11269" max="11269" width="9.42578125" bestFit="1" customWidth="1"/>
    <col min="11521" max="11521" width="3.28515625" customWidth="1"/>
    <col min="11522" max="11522" width="16.7109375" customWidth="1"/>
    <col min="11523" max="11523" width="52.42578125" customWidth="1"/>
    <col min="11525" max="11525" width="9.42578125" bestFit="1" customWidth="1"/>
    <col min="11777" max="11777" width="3.28515625" customWidth="1"/>
    <col min="11778" max="11778" width="16.7109375" customWidth="1"/>
    <col min="11779" max="11779" width="52.42578125" customWidth="1"/>
    <col min="11781" max="11781" width="9.42578125" bestFit="1" customWidth="1"/>
    <col min="12033" max="12033" width="3.28515625" customWidth="1"/>
    <col min="12034" max="12034" width="16.7109375" customWidth="1"/>
    <col min="12035" max="12035" width="52.42578125" customWidth="1"/>
    <col min="12037" max="12037" width="9.42578125" bestFit="1" customWidth="1"/>
    <col min="12289" max="12289" width="3.28515625" customWidth="1"/>
    <col min="12290" max="12290" width="16.7109375" customWidth="1"/>
    <col min="12291" max="12291" width="52.42578125" customWidth="1"/>
    <col min="12293" max="12293" width="9.42578125" bestFit="1" customWidth="1"/>
    <col min="12545" max="12545" width="3.28515625" customWidth="1"/>
    <col min="12546" max="12546" width="16.7109375" customWidth="1"/>
    <col min="12547" max="12547" width="52.42578125" customWidth="1"/>
    <col min="12549" max="12549" width="9.42578125" bestFit="1" customWidth="1"/>
    <col min="12801" max="12801" width="3.28515625" customWidth="1"/>
    <col min="12802" max="12802" width="16.7109375" customWidth="1"/>
    <col min="12803" max="12803" width="52.42578125" customWidth="1"/>
    <col min="12805" max="12805" width="9.42578125" bestFit="1" customWidth="1"/>
    <col min="13057" max="13057" width="3.28515625" customWidth="1"/>
    <col min="13058" max="13058" width="16.7109375" customWidth="1"/>
    <col min="13059" max="13059" width="52.42578125" customWidth="1"/>
    <col min="13061" max="13061" width="9.42578125" bestFit="1" customWidth="1"/>
    <col min="13313" max="13313" width="3.28515625" customWidth="1"/>
    <col min="13314" max="13314" width="16.7109375" customWidth="1"/>
    <col min="13315" max="13315" width="52.42578125" customWidth="1"/>
    <col min="13317" max="13317" width="9.42578125" bestFit="1" customWidth="1"/>
    <col min="13569" max="13569" width="3.28515625" customWidth="1"/>
    <col min="13570" max="13570" width="16.7109375" customWidth="1"/>
    <col min="13571" max="13571" width="52.42578125" customWidth="1"/>
    <col min="13573" max="13573" width="9.42578125" bestFit="1" customWidth="1"/>
    <col min="13825" max="13825" width="3.28515625" customWidth="1"/>
    <col min="13826" max="13826" width="16.7109375" customWidth="1"/>
    <col min="13827" max="13827" width="52.42578125" customWidth="1"/>
    <col min="13829" max="13829" width="9.42578125" bestFit="1" customWidth="1"/>
    <col min="14081" max="14081" width="3.28515625" customWidth="1"/>
    <col min="14082" max="14082" width="16.7109375" customWidth="1"/>
    <col min="14083" max="14083" width="52.42578125" customWidth="1"/>
    <col min="14085" max="14085" width="9.42578125" bestFit="1" customWidth="1"/>
    <col min="14337" max="14337" width="3.28515625" customWidth="1"/>
    <col min="14338" max="14338" width="16.7109375" customWidth="1"/>
    <col min="14339" max="14339" width="52.42578125" customWidth="1"/>
    <col min="14341" max="14341" width="9.42578125" bestFit="1" customWidth="1"/>
    <col min="14593" max="14593" width="3.28515625" customWidth="1"/>
    <col min="14594" max="14594" width="16.7109375" customWidth="1"/>
    <col min="14595" max="14595" width="52.42578125" customWidth="1"/>
    <col min="14597" max="14597" width="9.42578125" bestFit="1" customWidth="1"/>
    <col min="14849" max="14849" width="3.28515625" customWidth="1"/>
    <col min="14850" max="14850" width="16.7109375" customWidth="1"/>
    <col min="14851" max="14851" width="52.42578125" customWidth="1"/>
    <col min="14853" max="14853" width="9.42578125" bestFit="1" customWidth="1"/>
    <col min="15105" max="15105" width="3.28515625" customWidth="1"/>
    <col min="15106" max="15106" width="16.7109375" customWidth="1"/>
    <col min="15107" max="15107" width="52.42578125" customWidth="1"/>
    <col min="15109" max="15109" width="9.42578125" bestFit="1" customWidth="1"/>
    <col min="15361" max="15361" width="3.28515625" customWidth="1"/>
    <col min="15362" max="15362" width="16.7109375" customWidth="1"/>
    <col min="15363" max="15363" width="52.42578125" customWidth="1"/>
    <col min="15365" max="15365" width="9.42578125" bestFit="1" customWidth="1"/>
    <col min="15617" max="15617" width="3.28515625" customWidth="1"/>
    <col min="15618" max="15618" width="16.7109375" customWidth="1"/>
    <col min="15619" max="15619" width="52.42578125" customWidth="1"/>
    <col min="15621" max="15621" width="9.42578125" bestFit="1" customWidth="1"/>
    <col min="15873" max="15873" width="3.28515625" customWidth="1"/>
    <col min="15874" max="15874" width="16.7109375" customWidth="1"/>
    <col min="15875" max="15875" width="52.42578125" customWidth="1"/>
    <col min="15877" max="15877" width="9.42578125" bestFit="1" customWidth="1"/>
    <col min="16129" max="16129" width="3.28515625" customWidth="1"/>
    <col min="16130" max="16130" width="16.7109375" customWidth="1"/>
    <col min="16131" max="16131" width="52.42578125" customWidth="1"/>
    <col min="16133" max="16133" width="9.42578125" bestFit="1" customWidth="1"/>
  </cols>
  <sheetData>
    <row r="1" spans="1:3" ht="12.95" customHeight="1">
      <c r="A1" s="125" t="s">
        <v>246</v>
      </c>
      <c r="B1" s="125" t="s">
        <v>247</v>
      </c>
      <c r="C1" s="125" t="s">
        <v>248</v>
      </c>
    </row>
    <row r="2" spans="1:3" ht="12.95" customHeight="1">
      <c r="A2" s="28">
        <v>1</v>
      </c>
      <c r="B2" s="28" t="s">
        <v>0</v>
      </c>
      <c r="C2" s="141" t="str">
        <f>HYPERLINK(JR_PAGE_ANCHOR_0_2,"Diviniti Equity Long Short Fund")</f>
        <v>Diviniti Equity Long Short Fund</v>
      </c>
    </row>
    <row r="142" spans="2:7">
      <c r="B142" t="s">
        <v>211</v>
      </c>
      <c r="C142" t="s">
        <v>212</v>
      </c>
      <c r="D142" t="s">
        <v>213</v>
      </c>
      <c r="E142" t="s">
        <v>214</v>
      </c>
      <c r="F142" t="s">
        <v>215</v>
      </c>
      <c r="G142" t="s">
        <v>216</v>
      </c>
    </row>
    <row r="143" spans="2:7">
      <c r="B143" t="s">
        <v>2</v>
      </c>
      <c r="C143" t="s">
        <v>31</v>
      </c>
      <c r="D143" t="s">
        <v>175</v>
      </c>
      <c r="E143">
        <v>1888.2195999999999</v>
      </c>
      <c r="F143">
        <v>1859.7</v>
      </c>
      <c r="G143">
        <v>197.20242500000001</v>
      </c>
    </row>
    <row r="144" spans="2:7">
      <c r="B144" t="s">
        <v>2</v>
      </c>
      <c r="C144" t="s">
        <v>217</v>
      </c>
      <c r="D144" t="s">
        <v>155</v>
      </c>
      <c r="E144">
        <v>357.61689999999999</v>
      </c>
      <c r="F144">
        <v>358.45</v>
      </c>
      <c r="G144">
        <v>121.0575113</v>
      </c>
    </row>
    <row r="145" spans="2:7">
      <c r="B145" t="s">
        <v>2</v>
      </c>
      <c r="C145" t="s">
        <v>218</v>
      </c>
      <c r="D145" t="s">
        <v>175</v>
      </c>
      <c r="E145">
        <v>1100.2593999999999</v>
      </c>
      <c r="F145">
        <v>1151.2</v>
      </c>
      <c r="G145">
        <v>160.0312438</v>
      </c>
    </row>
    <row r="146" spans="2:7">
      <c r="B146" t="s">
        <v>2</v>
      </c>
      <c r="C146" t="s">
        <v>219</v>
      </c>
      <c r="D146" t="s">
        <v>155</v>
      </c>
      <c r="E146">
        <v>1006.0866001478197</v>
      </c>
      <c r="F146">
        <v>1044.7</v>
      </c>
      <c r="G146">
        <v>81.526621699999993</v>
      </c>
    </row>
    <row r="147" spans="2:7">
      <c r="B147" t="s">
        <v>2</v>
      </c>
      <c r="C147" t="s">
        <v>220</v>
      </c>
      <c r="D147" t="s">
        <v>175</v>
      </c>
      <c r="E147">
        <v>1790.4786001017812</v>
      </c>
      <c r="F147">
        <v>1774.6</v>
      </c>
      <c r="G147">
        <v>153.24003380000002</v>
      </c>
    </row>
    <row r="151" spans="2:7">
      <c r="B151" t="s">
        <v>221</v>
      </c>
    </row>
    <row r="153" spans="2:7">
      <c r="B153" t="s">
        <v>222</v>
      </c>
    </row>
    <row r="154" spans="2:7">
      <c r="B154" t="s">
        <v>211</v>
      </c>
      <c r="C154" t="s">
        <v>223</v>
      </c>
      <c r="D154" t="s">
        <v>224</v>
      </c>
      <c r="E154" t="s">
        <v>225</v>
      </c>
      <c r="F154" t="s">
        <v>226</v>
      </c>
      <c r="G154" t="s">
        <v>227</v>
      </c>
    </row>
    <row r="155" spans="2:7">
      <c r="B155" t="s">
        <v>2</v>
      </c>
      <c r="C155">
        <v>2119</v>
      </c>
      <c r="D155">
        <v>573</v>
      </c>
      <c r="E155">
        <v>13967.167391999998</v>
      </c>
      <c r="F155">
        <v>3834.7997675000001</v>
      </c>
      <c r="G155">
        <v>-168.45401530000001</v>
      </c>
    </row>
    <row r="158" spans="2:7">
      <c r="B158" t="s">
        <v>228</v>
      </c>
    </row>
    <row r="159" spans="2:7">
      <c r="B159" t="s">
        <v>229</v>
      </c>
    </row>
    <row r="160" spans="2:7">
      <c r="B160" t="s">
        <v>211</v>
      </c>
      <c r="C160" t="s">
        <v>212</v>
      </c>
      <c r="D160" t="s">
        <v>213</v>
      </c>
      <c r="E160" t="s">
        <v>214</v>
      </c>
      <c r="F160" t="s">
        <v>215</v>
      </c>
      <c r="G160" t="s">
        <v>216</v>
      </c>
    </row>
    <row r="161" spans="2:7">
      <c r="B161" t="s">
        <v>2</v>
      </c>
      <c r="C161" t="s">
        <v>230</v>
      </c>
      <c r="D161" t="s">
        <v>155</v>
      </c>
      <c r="E161">
        <v>393.94110000000001</v>
      </c>
      <c r="F161">
        <v>393.8</v>
      </c>
      <c r="G161">
        <v>73.789981999999995</v>
      </c>
    </row>
    <row r="162" spans="2:7">
      <c r="B162" t="s">
        <v>2</v>
      </c>
      <c r="C162" t="s">
        <v>169</v>
      </c>
      <c r="D162" t="s">
        <v>155</v>
      </c>
      <c r="E162">
        <v>58539.026198412699</v>
      </c>
      <c r="F162">
        <v>57991.199999999997</v>
      </c>
      <c r="G162">
        <v>167.48978400000001</v>
      </c>
    </row>
    <row r="163" spans="2:7">
      <c r="B163" t="s">
        <v>2</v>
      </c>
      <c r="C163" t="s">
        <v>20</v>
      </c>
      <c r="D163" t="s">
        <v>155</v>
      </c>
      <c r="E163">
        <v>802.29650000000004</v>
      </c>
      <c r="F163">
        <v>802.9</v>
      </c>
      <c r="G163">
        <v>172.10870629999999</v>
      </c>
    </row>
    <row r="164" spans="2:7">
      <c r="B164" t="s">
        <v>2</v>
      </c>
      <c r="C164" t="s">
        <v>231</v>
      </c>
      <c r="D164" t="s">
        <v>155</v>
      </c>
      <c r="E164">
        <v>2383.5746001867415</v>
      </c>
      <c r="F164">
        <v>2418.4</v>
      </c>
      <c r="G164">
        <v>114.6870979</v>
      </c>
    </row>
    <row r="165" spans="2:7">
      <c r="B165" t="s">
        <v>2</v>
      </c>
      <c r="C165" t="s">
        <v>232</v>
      </c>
      <c r="D165" t="s">
        <v>155</v>
      </c>
      <c r="E165">
        <v>1596.8</v>
      </c>
      <c r="F165">
        <v>1592.1</v>
      </c>
      <c r="G165">
        <v>69.757919999999999</v>
      </c>
    </row>
    <row r="166" spans="2:7">
      <c r="B166" t="s">
        <v>2</v>
      </c>
      <c r="C166" t="s">
        <v>233</v>
      </c>
      <c r="D166" t="s">
        <v>155</v>
      </c>
      <c r="E166">
        <v>1032.8</v>
      </c>
      <c r="F166">
        <v>1047.4000000000001</v>
      </c>
      <c r="G166">
        <v>91.532210299999988</v>
      </c>
    </row>
    <row r="168" spans="2:7">
      <c r="B168" t="s">
        <v>234</v>
      </c>
    </row>
    <row r="170" spans="2:7">
      <c r="B170" t="s">
        <v>235</v>
      </c>
    </row>
    <row r="171" spans="2:7">
      <c r="B171" t="s">
        <v>211</v>
      </c>
      <c r="C171" t="s">
        <v>223</v>
      </c>
      <c r="D171" t="s">
        <v>224</v>
      </c>
      <c r="E171" t="s">
        <v>236</v>
      </c>
      <c r="F171" t="s">
        <v>237</v>
      </c>
      <c r="G171" t="s">
        <v>227</v>
      </c>
    </row>
    <row r="172" spans="2:7">
      <c r="B172" t="s">
        <v>2</v>
      </c>
      <c r="C172">
        <v>1531</v>
      </c>
      <c r="D172">
        <v>1408</v>
      </c>
      <c r="E172">
        <v>19879.516971309997</v>
      </c>
      <c r="F172">
        <v>17530.975753414998</v>
      </c>
      <c r="G172">
        <v>245.94407089999999</v>
      </c>
    </row>
    <row r="174" spans="2:7">
      <c r="B174" t="s">
        <v>238</v>
      </c>
    </row>
    <row r="176" spans="2:7">
      <c r="B176" t="s">
        <v>239</v>
      </c>
    </row>
    <row r="178" spans="2:2">
      <c r="B178" t="s">
        <v>240</v>
      </c>
    </row>
    <row r="179" spans="2:2">
      <c r="B179" t="s">
        <v>249</v>
      </c>
    </row>
    <row r="180" spans="2:2">
      <c r="B180" t="s">
        <v>241</v>
      </c>
    </row>
    <row r="182" spans="2:2">
      <c r="B182" t="s">
        <v>242</v>
      </c>
    </row>
    <row r="184" spans="2:2">
      <c r="B184" t="s">
        <v>243</v>
      </c>
    </row>
  </sheetData>
  <pageMargins left="0" right="0" top="0" bottom="0" header="0" footer="0"/>
  <pageSetup orientation="landscape"/>
  <headerFooter>
    <oddFooter xml:space="preserve">&amp;C_x000D_&amp;1#&amp;"Aptos"&amp;10&amp;K000000  For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B961-B4E0-4EE0-A2F2-6367D6707C85}">
  <sheetPr>
    <outlinePr summaryBelow="0"/>
  </sheetPr>
  <dimension ref="A1:I205"/>
  <sheetViews>
    <sheetView zoomScaleNormal="100" workbookViewId="0"/>
  </sheetViews>
  <sheetFormatPr defaultRowHeight="15"/>
  <cols>
    <col min="1" max="1" width="14.28515625" customWidth="1"/>
    <col min="2" max="2" width="69.140625" customWidth="1"/>
    <col min="3" max="3" width="45.42578125" bestFit="1" customWidth="1"/>
    <col min="4" max="4" width="33.28515625" customWidth="1"/>
    <col min="5" max="5" width="19.28515625" bestFit="1" customWidth="1"/>
    <col min="6" max="7" width="25" customWidth="1"/>
    <col min="8" max="8" width="16.7109375" customWidth="1"/>
    <col min="9" max="9" width="10.85546875" customWidth="1"/>
    <col min="257" max="257" width="14.28515625" customWidth="1"/>
    <col min="258" max="258" width="69.140625" customWidth="1"/>
    <col min="259" max="259" width="45.42578125" bestFit="1" customWidth="1"/>
    <col min="260" max="260" width="33.28515625" customWidth="1"/>
    <col min="261" max="261" width="19.28515625" bestFit="1" customWidth="1"/>
    <col min="262" max="263" width="25" customWidth="1"/>
    <col min="264" max="264" width="16.7109375" customWidth="1"/>
    <col min="265" max="265" width="10.85546875" customWidth="1"/>
    <col min="513" max="513" width="14.28515625" customWidth="1"/>
    <col min="514" max="514" width="69.140625" customWidth="1"/>
    <col min="515" max="515" width="45.42578125" bestFit="1" customWidth="1"/>
    <col min="516" max="516" width="33.28515625" customWidth="1"/>
    <col min="517" max="517" width="19.28515625" bestFit="1" customWidth="1"/>
    <col min="518" max="519" width="25" customWidth="1"/>
    <col min="520" max="520" width="16.7109375" customWidth="1"/>
    <col min="521" max="521" width="10.85546875" customWidth="1"/>
    <col min="769" max="769" width="14.28515625" customWidth="1"/>
    <col min="770" max="770" width="69.140625" customWidth="1"/>
    <col min="771" max="771" width="45.42578125" bestFit="1" customWidth="1"/>
    <col min="772" max="772" width="33.28515625" customWidth="1"/>
    <col min="773" max="773" width="19.28515625" bestFit="1" customWidth="1"/>
    <col min="774" max="775" width="25" customWidth="1"/>
    <col min="776" max="776" width="16.7109375" customWidth="1"/>
    <col min="777" max="777" width="10.85546875" customWidth="1"/>
    <col min="1025" max="1025" width="14.28515625" customWidth="1"/>
    <col min="1026" max="1026" width="69.140625" customWidth="1"/>
    <col min="1027" max="1027" width="45.42578125" bestFit="1" customWidth="1"/>
    <col min="1028" max="1028" width="33.28515625" customWidth="1"/>
    <col min="1029" max="1029" width="19.28515625" bestFit="1" customWidth="1"/>
    <col min="1030" max="1031" width="25" customWidth="1"/>
    <col min="1032" max="1032" width="16.7109375" customWidth="1"/>
    <col min="1033" max="1033" width="10.85546875" customWidth="1"/>
    <col min="1281" max="1281" width="14.28515625" customWidth="1"/>
    <col min="1282" max="1282" width="69.140625" customWidth="1"/>
    <col min="1283" max="1283" width="45.42578125" bestFit="1" customWidth="1"/>
    <col min="1284" max="1284" width="33.28515625" customWidth="1"/>
    <col min="1285" max="1285" width="19.28515625" bestFit="1" customWidth="1"/>
    <col min="1286" max="1287" width="25" customWidth="1"/>
    <col min="1288" max="1288" width="16.7109375" customWidth="1"/>
    <col min="1289" max="1289" width="10.85546875" customWidth="1"/>
    <col min="1537" max="1537" width="14.28515625" customWidth="1"/>
    <col min="1538" max="1538" width="69.140625" customWidth="1"/>
    <col min="1539" max="1539" width="45.42578125" bestFit="1" customWidth="1"/>
    <col min="1540" max="1540" width="33.28515625" customWidth="1"/>
    <col min="1541" max="1541" width="19.28515625" bestFit="1" customWidth="1"/>
    <col min="1542" max="1543" width="25" customWidth="1"/>
    <col min="1544" max="1544" width="16.7109375" customWidth="1"/>
    <col min="1545" max="1545" width="10.85546875" customWidth="1"/>
    <col min="1793" max="1793" width="14.28515625" customWidth="1"/>
    <col min="1794" max="1794" width="69.140625" customWidth="1"/>
    <col min="1795" max="1795" width="45.42578125" bestFit="1" customWidth="1"/>
    <col min="1796" max="1796" width="33.28515625" customWidth="1"/>
    <col min="1797" max="1797" width="19.28515625" bestFit="1" customWidth="1"/>
    <col min="1798" max="1799" width="25" customWidth="1"/>
    <col min="1800" max="1800" width="16.7109375" customWidth="1"/>
    <col min="1801" max="1801" width="10.85546875" customWidth="1"/>
    <col min="2049" max="2049" width="14.28515625" customWidth="1"/>
    <col min="2050" max="2050" width="69.140625" customWidth="1"/>
    <col min="2051" max="2051" width="45.42578125" bestFit="1" customWidth="1"/>
    <col min="2052" max="2052" width="33.28515625" customWidth="1"/>
    <col min="2053" max="2053" width="19.28515625" bestFit="1" customWidth="1"/>
    <col min="2054" max="2055" width="25" customWidth="1"/>
    <col min="2056" max="2056" width="16.7109375" customWidth="1"/>
    <col min="2057" max="2057" width="10.85546875" customWidth="1"/>
    <col min="2305" max="2305" width="14.28515625" customWidth="1"/>
    <col min="2306" max="2306" width="69.140625" customWidth="1"/>
    <col min="2307" max="2307" width="45.42578125" bestFit="1" customWidth="1"/>
    <col min="2308" max="2308" width="33.28515625" customWidth="1"/>
    <col min="2309" max="2309" width="19.28515625" bestFit="1" customWidth="1"/>
    <col min="2310" max="2311" width="25" customWidth="1"/>
    <col min="2312" max="2312" width="16.7109375" customWidth="1"/>
    <col min="2313" max="2313" width="10.85546875" customWidth="1"/>
    <col min="2561" max="2561" width="14.28515625" customWidth="1"/>
    <col min="2562" max="2562" width="69.140625" customWidth="1"/>
    <col min="2563" max="2563" width="45.42578125" bestFit="1" customWidth="1"/>
    <col min="2564" max="2564" width="33.28515625" customWidth="1"/>
    <col min="2565" max="2565" width="19.28515625" bestFit="1" customWidth="1"/>
    <col min="2566" max="2567" width="25" customWidth="1"/>
    <col min="2568" max="2568" width="16.7109375" customWidth="1"/>
    <col min="2569" max="2569" width="10.85546875" customWidth="1"/>
    <col min="2817" max="2817" width="14.28515625" customWidth="1"/>
    <col min="2818" max="2818" width="69.140625" customWidth="1"/>
    <col min="2819" max="2819" width="45.42578125" bestFit="1" customWidth="1"/>
    <col min="2820" max="2820" width="33.28515625" customWidth="1"/>
    <col min="2821" max="2821" width="19.28515625" bestFit="1" customWidth="1"/>
    <col min="2822" max="2823" width="25" customWidth="1"/>
    <col min="2824" max="2824" width="16.7109375" customWidth="1"/>
    <col min="2825" max="2825" width="10.85546875" customWidth="1"/>
    <col min="3073" max="3073" width="14.28515625" customWidth="1"/>
    <col min="3074" max="3074" width="69.140625" customWidth="1"/>
    <col min="3075" max="3075" width="45.42578125" bestFit="1" customWidth="1"/>
    <col min="3076" max="3076" width="33.28515625" customWidth="1"/>
    <col min="3077" max="3077" width="19.28515625" bestFit="1" customWidth="1"/>
    <col min="3078" max="3079" width="25" customWidth="1"/>
    <col min="3080" max="3080" width="16.7109375" customWidth="1"/>
    <col min="3081" max="3081" width="10.85546875" customWidth="1"/>
    <col min="3329" max="3329" width="14.28515625" customWidth="1"/>
    <col min="3330" max="3330" width="69.140625" customWidth="1"/>
    <col min="3331" max="3331" width="45.42578125" bestFit="1" customWidth="1"/>
    <col min="3332" max="3332" width="33.28515625" customWidth="1"/>
    <col min="3333" max="3333" width="19.28515625" bestFit="1" customWidth="1"/>
    <col min="3334" max="3335" width="25" customWidth="1"/>
    <col min="3336" max="3336" width="16.7109375" customWidth="1"/>
    <col min="3337" max="3337" width="10.85546875" customWidth="1"/>
    <col min="3585" max="3585" width="14.28515625" customWidth="1"/>
    <col min="3586" max="3586" width="69.140625" customWidth="1"/>
    <col min="3587" max="3587" width="45.42578125" bestFit="1" customWidth="1"/>
    <col min="3588" max="3588" width="33.28515625" customWidth="1"/>
    <col min="3589" max="3589" width="19.28515625" bestFit="1" customWidth="1"/>
    <col min="3590" max="3591" width="25" customWidth="1"/>
    <col min="3592" max="3592" width="16.7109375" customWidth="1"/>
    <col min="3593" max="3593" width="10.85546875" customWidth="1"/>
    <col min="3841" max="3841" width="14.28515625" customWidth="1"/>
    <col min="3842" max="3842" width="69.140625" customWidth="1"/>
    <col min="3843" max="3843" width="45.42578125" bestFit="1" customWidth="1"/>
    <col min="3844" max="3844" width="33.28515625" customWidth="1"/>
    <col min="3845" max="3845" width="19.28515625" bestFit="1" customWidth="1"/>
    <col min="3846" max="3847" width="25" customWidth="1"/>
    <col min="3848" max="3848" width="16.7109375" customWidth="1"/>
    <col min="3849" max="3849" width="10.85546875" customWidth="1"/>
    <col min="4097" max="4097" width="14.28515625" customWidth="1"/>
    <col min="4098" max="4098" width="69.140625" customWidth="1"/>
    <col min="4099" max="4099" width="45.42578125" bestFit="1" customWidth="1"/>
    <col min="4100" max="4100" width="33.28515625" customWidth="1"/>
    <col min="4101" max="4101" width="19.28515625" bestFit="1" customWidth="1"/>
    <col min="4102" max="4103" width="25" customWidth="1"/>
    <col min="4104" max="4104" width="16.7109375" customWidth="1"/>
    <col min="4105" max="4105" width="10.85546875" customWidth="1"/>
    <col min="4353" max="4353" width="14.28515625" customWidth="1"/>
    <col min="4354" max="4354" width="69.140625" customWidth="1"/>
    <col min="4355" max="4355" width="45.42578125" bestFit="1" customWidth="1"/>
    <col min="4356" max="4356" width="33.28515625" customWidth="1"/>
    <col min="4357" max="4357" width="19.28515625" bestFit="1" customWidth="1"/>
    <col min="4358" max="4359" width="25" customWidth="1"/>
    <col min="4360" max="4360" width="16.7109375" customWidth="1"/>
    <col min="4361" max="4361" width="10.85546875" customWidth="1"/>
    <col min="4609" max="4609" width="14.28515625" customWidth="1"/>
    <col min="4610" max="4610" width="69.140625" customWidth="1"/>
    <col min="4611" max="4611" width="45.42578125" bestFit="1" customWidth="1"/>
    <col min="4612" max="4612" width="33.28515625" customWidth="1"/>
    <col min="4613" max="4613" width="19.28515625" bestFit="1" customWidth="1"/>
    <col min="4614" max="4615" width="25" customWidth="1"/>
    <col min="4616" max="4616" width="16.7109375" customWidth="1"/>
    <col min="4617" max="4617" width="10.85546875" customWidth="1"/>
    <col min="4865" max="4865" width="14.28515625" customWidth="1"/>
    <col min="4866" max="4866" width="69.140625" customWidth="1"/>
    <col min="4867" max="4867" width="45.42578125" bestFit="1" customWidth="1"/>
    <col min="4868" max="4868" width="33.28515625" customWidth="1"/>
    <col min="4869" max="4869" width="19.28515625" bestFit="1" customWidth="1"/>
    <col min="4870" max="4871" width="25" customWidth="1"/>
    <col min="4872" max="4872" width="16.7109375" customWidth="1"/>
    <col min="4873" max="4873" width="10.85546875" customWidth="1"/>
    <col min="5121" max="5121" width="14.28515625" customWidth="1"/>
    <col min="5122" max="5122" width="69.140625" customWidth="1"/>
    <col min="5123" max="5123" width="45.42578125" bestFit="1" customWidth="1"/>
    <col min="5124" max="5124" width="33.28515625" customWidth="1"/>
    <col min="5125" max="5125" width="19.28515625" bestFit="1" customWidth="1"/>
    <col min="5126" max="5127" width="25" customWidth="1"/>
    <col min="5128" max="5128" width="16.7109375" customWidth="1"/>
    <col min="5129" max="5129" width="10.85546875" customWidth="1"/>
    <col min="5377" max="5377" width="14.28515625" customWidth="1"/>
    <col min="5378" max="5378" width="69.140625" customWidth="1"/>
    <col min="5379" max="5379" width="45.42578125" bestFit="1" customWidth="1"/>
    <col min="5380" max="5380" width="33.28515625" customWidth="1"/>
    <col min="5381" max="5381" width="19.28515625" bestFit="1" customWidth="1"/>
    <col min="5382" max="5383" width="25" customWidth="1"/>
    <col min="5384" max="5384" width="16.7109375" customWidth="1"/>
    <col min="5385" max="5385" width="10.85546875" customWidth="1"/>
    <col min="5633" max="5633" width="14.28515625" customWidth="1"/>
    <col min="5634" max="5634" width="69.140625" customWidth="1"/>
    <col min="5635" max="5635" width="45.42578125" bestFit="1" customWidth="1"/>
    <col min="5636" max="5636" width="33.28515625" customWidth="1"/>
    <col min="5637" max="5637" width="19.28515625" bestFit="1" customWidth="1"/>
    <col min="5638" max="5639" width="25" customWidth="1"/>
    <col min="5640" max="5640" width="16.7109375" customWidth="1"/>
    <col min="5641" max="5641" width="10.85546875" customWidth="1"/>
    <col min="5889" max="5889" width="14.28515625" customWidth="1"/>
    <col min="5890" max="5890" width="69.140625" customWidth="1"/>
    <col min="5891" max="5891" width="45.42578125" bestFit="1" customWidth="1"/>
    <col min="5892" max="5892" width="33.28515625" customWidth="1"/>
    <col min="5893" max="5893" width="19.28515625" bestFit="1" customWidth="1"/>
    <col min="5894" max="5895" width="25" customWidth="1"/>
    <col min="5896" max="5896" width="16.7109375" customWidth="1"/>
    <col min="5897" max="5897" width="10.85546875" customWidth="1"/>
    <col min="6145" max="6145" width="14.28515625" customWidth="1"/>
    <col min="6146" max="6146" width="69.140625" customWidth="1"/>
    <col min="6147" max="6147" width="45.42578125" bestFit="1" customWidth="1"/>
    <col min="6148" max="6148" width="33.28515625" customWidth="1"/>
    <col min="6149" max="6149" width="19.28515625" bestFit="1" customWidth="1"/>
    <col min="6150" max="6151" width="25" customWidth="1"/>
    <col min="6152" max="6152" width="16.7109375" customWidth="1"/>
    <col min="6153" max="6153" width="10.85546875" customWidth="1"/>
    <col min="6401" max="6401" width="14.28515625" customWidth="1"/>
    <col min="6402" max="6402" width="69.140625" customWidth="1"/>
    <col min="6403" max="6403" width="45.42578125" bestFit="1" customWidth="1"/>
    <col min="6404" max="6404" width="33.28515625" customWidth="1"/>
    <col min="6405" max="6405" width="19.28515625" bestFit="1" customWidth="1"/>
    <col min="6406" max="6407" width="25" customWidth="1"/>
    <col min="6408" max="6408" width="16.7109375" customWidth="1"/>
    <col min="6409" max="6409" width="10.85546875" customWidth="1"/>
    <col min="6657" max="6657" width="14.28515625" customWidth="1"/>
    <col min="6658" max="6658" width="69.140625" customWidth="1"/>
    <col min="6659" max="6659" width="45.42578125" bestFit="1" customWidth="1"/>
    <col min="6660" max="6660" width="33.28515625" customWidth="1"/>
    <col min="6661" max="6661" width="19.28515625" bestFit="1" customWidth="1"/>
    <col min="6662" max="6663" width="25" customWidth="1"/>
    <col min="6664" max="6664" width="16.7109375" customWidth="1"/>
    <col min="6665" max="6665" width="10.85546875" customWidth="1"/>
    <col min="6913" max="6913" width="14.28515625" customWidth="1"/>
    <col min="6914" max="6914" width="69.140625" customWidth="1"/>
    <col min="6915" max="6915" width="45.42578125" bestFit="1" customWidth="1"/>
    <col min="6916" max="6916" width="33.28515625" customWidth="1"/>
    <col min="6917" max="6917" width="19.28515625" bestFit="1" customWidth="1"/>
    <col min="6918" max="6919" width="25" customWidth="1"/>
    <col min="6920" max="6920" width="16.7109375" customWidth="1"/>
    <col min="6921" max="6921" width="10.85546875" customWidth="1"/>
    <col min="7169" max="7169" width="14.28515625" customWidth="1"/>
    <col min="7170" max="7170" width="69.140625" customWidth="1"/>
    <col min="7171" max="7171" width="45.42578125" bestFit="1" customWidth="1"/>
    <col min="7172" max="7172" width="33.28515625" customWidth="1"/>
    <col min="7173" max="7173" width="19.28515625" bestFit="1" customWidth="1"/>
    <col min="7174" max="7175" width="25" customWidth="1"/>
    <col min="7176" max="7176" width="16.7109375" customWidth="1"/>
    <col min="7177" max="7177" width="10.85546875" customWidth="1"/>
    <col min="7425" max="7425" width="14.28515625" customWidth="1"/>
    <col min="7426" max="7426" width="69.140625" customWidth="1"/>
    <col min="7427" max="7427" width="45.42578125" bestFit="1" customWidth="1"/>
    <col min="7428" max="7428" width="33.28515625" customWidth="1"/>
    <col min="7429" max="7429" width="19.28515625" bestFit="1" customWidth="1"/>
    <col min="7430" max="7431" width="25" customWidth="1"/>
    <col min="7432" max="7432" width="16.7109375" customWidth="1"/>
    <col min="7433" max="7433" width="10.85546875" customWidth="1"/>
    <col min="7681" max="7681" width="14.28515625" customWidth="1"/>
    <col min="7682" max="7682" width="69.140625" customWidth="1"/>
    <col min="7683" max="7683" width="45.42578125" bestFit="1" customWidth="1"/>
    <col min="7684" max="7684" width="33.28515625" customWidth="1"/>
    <col min="7685" max="7685" width="19.28515625" bestFit="1" customWidth="1"/>
    <col min="7686" max="7687" width="25" customWidth="1"/>
    <col min="7688" max="7688" width="16.7109375" customWidth="1"/>
    <col min="7689" max="7689" width="10.85546875" customWidth="1"/>
    <col min="7937" max="7937" width="14.28515625" customWidth="1"/>
    <col min="7938" max="7938" width="69.140625" customWidth="1"/>
    <col min="7939" max="7939" width="45.42578125" bestFit="1" customWidth="1"/>
    <col min="7940" max="7940" width="33.28515625" customWidth="1"/>
    <col min="7941" max="7941" width="19.28515625" bestFit="1" customWidth="1"/>
    <col min="7942" max="7943" width="25" customWidth="1"/>
    <col min="7944" max="7944" width="16.7109375" customWidth="1"/>
    <col min="7945" max="7945" width="10.85546875" customWidth="1"/>
    <col min="8193" max="8193" width="14.28515625" customWidth="1"/>
    <col min="8194" max="8194" width="69.140625" customWidth="1"/>
    <col min="8195" max="8195" width="45.42578125" bestFit="1" customWidth="1"/>
    <col min="8196" max="8196" width="33.28515625" customWidth="1"/>
    <col min="8197" max="8197" width="19.28515625" bestFit="1" customWidth="1"/>
    <col min="8198" max="8199" width="25" customWidth="1"/>
    <col min="8200" max="8200" width="16.7109375" customWidth="1"/>
    <col min="8201" max="8201" width="10.85546875" customWidth="1"/>
    <col min="8449" max="8449" width="14.28515625" customWidth="1"/>
    <col min="8450" max="8450" width="69.140625" customWidth="1"/>
    <col min="8451" max="8451" width="45.42578125" bestFit="1" customWidth="1"/>
    <col min="8452" max="8452" width="33.28515625" customWidth="1"/>
    <col min="8453" max="8453" width="19.28515625" bestFit="1" customWidth="1"/>
    <col min="8454" max="8455" width="25" customWidth="1"/>
    <col min="8456" max="8456" width="16.7109375" customWidth="1"/>
    <col min="8457" max="8457" width="10.85546875" customWidth="1"/>
    <col min="8705" max="8705" width="14.28515625" customWidth="1"/>
    <col min="8706" max="8706" width="69.140625" customWidth="1"/>
    <col min="8707" max="8707" width="45.42578125" bestFit="1" customWidth="1"/>
    <col min="8708" max="8708" width="33.28515625" customWidth="1"/>
    <col min="8709" max="8709" width="19.28515625" bestFit="1" customWidth="1"/>
    <col min="8710" max="8711" width="25" customWidth="1"/>
    <col min="8712" max="8712" width="16.7109375" customWidth="1"/>
    <col min="8713" max="8713" width="10.85546875" customWidth="1"/>
    <col min="8961" max="8961" width="14.28515625" customWidth="1"/>
    <col min="8962" max="8962" width="69.140625" customWidth="1"/>
    <col min="8963" max="8963" width="45.42578125" bestFit="1" customWidth="1"/>
    <col min="8964" max="8964" width="33.28515625" customWidth="1"/>
    <col min="8965" max="8965" width="19.28515625" bestFit="1" customWidth="1"/>
    <col min="8966" max="8967" width="25" customWidth="1"/>
    <col min="8968" max="8968" width="16.7109375" customWidth="1"/>
    <col min="8969" max="8969" width="10.85546875" customWidth="1"/>
    <col min="9217" max="9217" width="14.28515625" customWidth="1"/>
    <col min="9218" max="9218" width="69.140625" customWidth="1"/>
    <col min="9219" max="9219" width="45.42578125" bestFit="1" customWidth="1"/>
    <col min="9220" max="9220" width="33.28515625" customWidth="1"/>
    <col min="9221" max="9221" width="19.28515625" bestFit="1" customWidth="1"/>
    <col min="9222" max="9223" width="25" customWidth="1"/>
    <col min="9224" max="9224" width="16.7109375" customWidth="1"/>
    <col min="9225" max="9225" width="10.85546875" customWidth="1"/>
    <col min="9473" max="9473" width="14.28515625" customWidth="1"/>
    <col min="9474" max="9474" width="69.140625" customWidth="1"/>
    <col min="9475" max="9475" width="45.42578125" bestFit="1" customWidth="1"/>
    <col min="9476" max="9476" width="33.28515625" customWidth="1"/>
    <col min="9477" max="9477" width="19.28515625" bestFit="1" customWidth="1"/>
    <col min="9478" max="9479" width="25" customWidth="1"/>
    <col min="9480" max="9480" width="16.7109375" customWidth="1"/>
    <col min="9481" max="9481" width="10.85546875" customWidth="1"/>
    <col min="9729" max="9729" width="14.28515625" customWidth="1"/>
    <col min="9730" max="9730" width="69.140625" customWidth="1"/>
    <col min="9731" max="9731" width="45.42578125" bestFit="1" customWidth="1"/>
    <col min="9732" max="9732" width="33.28515625" customWidth="1"/>
    <col min="9733" max="9733" width="19.28515625" bestFit="1" customWidth="1"/>
    <col min="9734" max="9735" width="25" customWidth="1"/>
    <col min="9736" max="9736" width="16.7109375" customWidth="1"/>
    <col min="9737" max="9737" width="10.85546875" customWidth="1"/>
    <col min="9985" max="9985" width="14.28515625" customWidth="1"/>
    <col min="9986" max="9986" width="69.140625" customWidth="1"/>
    <col min="9987" max="9987" width="45.42578125" bestFit="1" customWidth="1"/>
    <col min="9988" max="9988" width="33.28515625" customWidth="1"/>
    <col min="9989" max="9989" width="19.28515625" bestFit="1" customWidth="1"/>
    <col min="9990" max="9991" width="25" customWidth="1"/>
    <col min="9992" max="9992" width="16.7109375" customWidth="1"/>
    <col min="9993" max="9993" width="10.85546875" customWidth="1"/>
    <col min="10241" max="10241" width="14.28515625" customWidth="1"/>
    <col min="10242" max="10242" width="69.140625" customWidth="1"/>
    <col min="10243" max="10243" width="45.42578125" bestFit="1" customWidth="1"/>
    <col min="10244" max="10244" width="33.28515625" customWidth="1"/>
    <col min="10245" max="10245" width="19.28515625" bestFit="1" customWidth="1"/>
    <col min="10246" max="10247" width="25" customWidth="1"/>
    <col min="10248" max="10248" width="16.7109375" customWidth="1"/>
    <col min="10249" max="10249" width="10.85546875" customWidth="1"/>
    <col min="10497" max="10497" width="14.28515625" customWidth="1"/>
    <col min="10498" max="10498" width="69.140625" customWidth="1"/>
    <col min="10499" max="10499" width="45.42578125" bestFit="1" customWidth="1"/>
    <col min="10500" max="10500" width="33.28515625" customWidth="1"/>
    <col min="10501" max="10501" width="19.28515625" bestFit="1" customWidth="1"/>
    <col min="10502" max="10503" width="25" customWidth="1"/>
    <col min="10504" max="10504" width="16.7109375" customWidth="1"/>
    <col min="10505" max="10505" width="10.85546875" customWidth="1"/>
    <col min="10753" max="10753" width="14.28515625" customWidth="1"/>
    <col min="10754" max="10754" width="69.140625" customWidth="1"/>
    <col min="10755" max="10755" width="45.42578125" bestFit="1" customWidth="1"/>
    <col min="10756" max="10756" width="33.28515625" customWidth="1"/>
    <col min="10757" max="10757" width="19.28515625" bestFit="1" customWidth="1"/>
    <col min="10758" max="10759" width="25" customWidth="1"/>
    <col min="10760" max="10760" width="16.7109375" customWidth="1"/>
    <col min="10761" max="10761" width="10.85546875" customWidth="1"/>
    <col min="11009" max="11009" width="14.28515625" customWidth="1"/>
    <col min="11010" max="11010" width="69.140625" customWidth="1"/>
    <col min="11011" max="11011" width="45.42578125" bestFit="1" customWidth="1"/>
    <col min="11012" max="11012" width="33.28515625" customWidth="1"/>
    <col min="11013" max="11013" width="19.28515625" bestFit="1" customWidth="1"/>
    <col min="11014" max="11015" width="25" customWidth="1"/>
    <col min="11016" max="11016" width="16.7109375" customWidth="1"/>
    <col min="11017" max="11017" width="10.85546875" customWidth="1"/>
    <col min="11265" max="11265" width="14.28515625" customWidth="1"/>
    <col min="11266" max="11266" width="69.140625" customWidth="1"/>
    <col min="11267" max="11267" width="45.42578125" bestFit="1" customWidth="1"/>
    <col min="11268" max="11268" width="33.28515625" customWidth="1"/>
    <col min="11269" max="11269" width="19.28515625" bestFit="1" customWidth="1"/>
    <col min="11270" max="11271" width="25" customWidth="1"/>
    <col min="11272" max="11272" width="16.7109375" customWidth="1"/>
    <col min="11273" max="11273" width="10.85546875" customWidth="1"/>
    <col min="11521" max="11521" width="14.28515625" customWidth="1"/>
    <col min="11522" max="11522" width="69.140625" customWidth="1"/>
    <col min="11523" max="11523" width="45.42578125" bestFit="1" customWidth="1"/>
    <col min="11524" max="11524" width="33.28515625" customWidth="1"/>
    <col min="11525" max="11525" width="19.28515625" bestFit="1" customWidth="1"/>
    <col min="11526" max="11527" width="25" customWidth="1"/>
    <col min="11528" max="11528" width="16.7109375" customWidth="1"/>
    <col min="11529" max="11529" width="10.85546875" customWidth="1"/>
    <col min="11777" max="11777" width="14.28515625" customWidth="1"/>
    <col min="11778" max="11778" width="69.140625" customWidth="1"/>
    <col min="11779" max="11779" width="45.42578125" bestFit="1" customWidth="1"/>
    <col min="11780" max="11780" width="33.28515625" customWidth="1"/>
    <col min="11781" max="11781" width="19.28515625" bestFit="1" customWidth="1"/>
    <col min="11782" max="11783" width="25" customWidth="1"/>
    <col min="11784" max="11784" width="16.7109375" customWidth="1"/>
    <col min="11785" max="11785" width="10.85546875" customWidth="1"/>
    <col min="12033" max="12033" width="14.28515625" customWidth="1"/>
    <col min="12034" max="12034" width="69.140625" customWidth="1"/>
    <col min="12035" max="12035" width="45.42578125" bestFit="1" customWidth="1"/>
    <col min="12036" max="12036" width="33.28515625" customWidth="1"/>
    <col min="12037" max="12037" width="19.28515625" bestFit="1" customWidth="1"/>
    <col min="12038" max="12039" width="25" customWidth="1"/>
    <col min="12040" max="12040" width="16.7109375" customWidth="1"/>
    <col min="12041" max="12041" width="10.85546875" customWidth="1"/>
    <col min="12289" max="12289" width="14.28515625" customWidth="1"/>
    <col min="12290" max="12290" width="69.140625" customWidth="1"/>
    <col min="12291" max="12291" width="45.42578125" bestFit="1" customWidth="1"/>
    <col min="12292" max="12292" width="33.28515625" customWidth="1"/>
    <col min="12293" max="12293" width="19.28515625" bestFit="1" customWidth="1"/>
    <col min="12294" max="12295" width="25" customWidth="1"/>
    <col min="12296" max="12296" width="16.7109375" customWidth="1"/>
    <col min="12297" max="12297" width="10.85546875" customWidth="1"/>
    <col min="12545" max="12545" width="14.28515625" customWidth="1"/>
    <col min="12546" max="12546" width="69.140625" customWidth="1"/>
    <col min="12547" max="12547" width="45.42578125" bestFit="1" customWidth="1"/>
    <col min="12548" max="12548" width="33.28515625" customWidth="1"/>
    <col min="12549" max="12549" width="19.28515625" bestFit="1" customWidth="1"/>
    <col min="12550" max="12551" width="25" customWidth="1"/>
    <col min="12552" max="12552" width="16.7109375" customWidth="1"/>
    <col min="12553" max="12553" width="10.85546875" customWidth="1"/>
    <col min="12801" max="12801" width="14.28515625" customWidth="1"/>
    <col min="12802" max="12802" width="69.140625" customWidth="1"/>
    <col min="12803" max="12803" width="45.42578125" bestFit="1" customWidth="1"/>
    <col min="12804" max="12804" width="33.28515625" customWidth="1"/>
    <col min="12805" max="12805" width="19.28515625" bestFit="1" customWidth="1"/>
    <col min="12806" max="12807" width="25" customWidth="1"/>
    <col min="12808" max="12808" width="16.7109375" customWidth="1"/>
    <col min="12809" max="12809" width="10.85546875" customWidth="1"/>
    <col min="13057" max="13057" width="14.28515625" customWidth="1"/>
    <col min="13058" max="13058" width="69.140625" customWidth="1"/>
    <col min="13059" max="13059" width="45.42578125" bestFit="1" customWidth="1"/>
    <col min="13060" max="13060" width="33.28515625" customWidth="1"/>
    <col min="13061" max="13061" width="19.28515625" bestFit="1" customWidth="1"/>
    <col min="13062" max="13063" width="25" customWidth="1"/>
    <col min="13064" max="13064" width="16.7109375" customWidth="1"/>
    <col min="13065" max="13065" width="10.85546875" customWidth="1"/>
    <col min="13313" max="13313" width="14.28515625" customWidth="1"/>
    <col min="13314" max="13314" width="69.140625" customWidth="1"/>
    <col min="13315" max="13315" width="45.42578125" bestFit="1" customWidth="1"/>
    <col min="13316" max="13316" width="33.28515625" customWidth="1"/>
    <col min="13317" max="13317" width="19.28515625" bestFit="1" customWidth="1"/>
    <col min="13318" max="13319" width="25" customWidth="1"/>
    <col min="13320" max="13320" width="16.7109375" customWidth="1"/>
    <col min="13321" max="13321" width="10.85546875" customWidth="1"/>
    <col min="13569" max="13569" width="14.28515625" customWidth="1"/>
    <col min="13570" max="13570" width="69.140625" customWidth="1"/>
    <col min="13571" max="13571" width="45.42578125" bestFit="1" customWidth="1"/>
    <col min="13572" max="13572" width="33.28515625" customWidth="1"/>
    <col min="13573" max="13573" width="19.28515625" bestFit="1" customWidth="1"/>
    <col min="13574" max="13575" width="25" customWidth="1"/>
    <col min="13576" max="13576" width="16.7109375" customWidth="1"/>
    <col min="13577" max="13577" width="10.85546875" customWidth="1"/>
    <col min="13825" max="13825" width="14.28515625" customWidth="1"/>
    <col min="13826" max="13826" width="69.140625" customWidth="1"/>
    <col min="13827" max="13827" width="45.42578125" bestFit="1" customWidth="1"/>
    <col min="13828" max="13828" width="33.28515625" customWidth="1"/>
    <col min="13829" max="13829" width="19.28515625" bestFit="1" customWidth="1"/>
    <col min="13830" max="13831" width="25" customWidth="1"/>
    <col min="13832" max="13832" width="16.7109375" customWidth="1"/>
    <col min="13833" max="13833" width="10.85546875" customWidth="1"/>
    <col min="14081" max="14081" width="14.28515625" customWidth="1"/>
    <col min="14082" max="14082" width="69.140625" customWidth="1"/>
    <col min="14083" max="14083" width="45.42578125" bestFit="1" customWidth="1"/>
    <col min="14084" max="14084" width="33.28515625" customWidth="1"/>
    <col min="14085" max="14085" width="19.28515625" bestFit="1" customWidth="1"/>
    <col min="14086" max="14087" width="25" customWidth="1"/>
    <col min="14088" max="14088" width="16.7109375" customWidth="1"/>
    <col min="14089" max="14089" width="10.85546875" customWidth="1"/>
    <col min="14337" max="14337" width="14.28515625" customWidth="1"/>
    <col min="14338" max="14338" width="69.140625" customWidth="1"/>
    <col min="14339" max="14339" width="45.42578125" bestFit="1" customWidth="1"/>
    <col min="14340" max="14340" width="33.28515625" customWidth="1"/>
    <col min="14341" max="14341" width="19.28515625" bestFit="1" customWidth="1"/>
    <col min="14342" max="14343" width="25" customWidth="1"/>
    <col min="14344" max="14344" width="16.7109375" customWidth="1"/>
    <col min="14345" max="14345" width="10.85546875" customWidth="1"/>
    <col min="14593" max="14593" width="14.28515625" customWidth="1"/>
    <col min="14594" max="14594" width="69.140625" customWidth="1"/>
    <col min="14595" max="14595" width="45.42578125" bestFit="1" customWidth="1"/>
    <col min="14596" max="14596" width="33.28515625" customWidth="1"/>
    <col min="14597" max="14597" width="19.28515625" bestFit="1" customWidth="1"/>
    <col min="14598" max="14599" width="25" customWidth="1"/>
    <col min="14600" max="14600" width="16.7109375" customWidth="1"/>
    <col min="14601" max="14601" width="10.85546875" customWidth="1"/>
    <col min="14849" max="14849" width="14.28515625" customWidth="1"/>
    <col min="14850" max="14850" width="69.140625" customWidth="1"/>
    <col min="14851" max="14851" width="45.42578125" bestFit="1" customWidth="1"/>
    <col min="14852" max="14852" width="33.28515625" customWidth="1"/>
    <col min="14853" max="14853" width="19.28515625" bestFit="1" customWidth="1"/>
    <col min="14854" max="14855" width="25" customWidth="1"/>
    <col min="14856" max="14856" width="16.7109375" customWidth="1"/>
    <col min="14857" max="14857" width="10.85546875" customWidth="1"/>
    <col min="15105" max="15105" width="14.28515625" customWidth="1"/>
    <col min="15106" max="15106" width="69.140625" customWidth="1"/>
    <col min="15107" max="15107" width="45.42578125" bestFit="1" customWidth="1"/>
    <col min="15108" max="15108" width="33.28515625" customWidth="1"/>
    <col min="15109" max="15109" width="19.28515625" bestFit="1" customWidth="1"/>
    <col min="15110" max="15111" width="25" customWidth="1"/>
    <col min="15112" max="15112" width="16.7109375" customWidth="1"/>
    <col min="15113" max="15113" width="10.85546875" customWidth="1"/>
    <col min="15361" max="15361" width="14.28515625" customWidth="1"/>
    <col min="15362" max="15362" width="69.140625" customWidth="1"/>
    <col min="15363" max="15363" width="45.42578125" bestFit="1" customWidth="1"/>
    <col min="15364" max="15364" width="33.28515625" customWidth="1"/>
    <col min="15365" max="15365" width="19.28515625" bestFit="1" customWidth="1"/>
    <col min="15366" max="15367" width="25" customWidth="1"/>
    <col min="15368" max="15368" width="16.7109375" customWidth="1"/>
    <col min="15369" max="15369" width="10.85546875" customWidth="1"/>
    <col min="15617" max="15617" width="14.28515625" customWidth="1"/>
    <col min="15618" max="15618" width="69.140625" customWidth="1"/>
    <col min="15619" max="15619" width="45.42578125" bestFit="1" customWidth="1"/>
    <col min="15620" max="15620" width="33.28515625" customWidth="1"/>
    <col min="15621" max="15621" width="19.28515625" bestFit="1" customWidth="1"/>
    <col min="15622" max="15623" width="25" customWidth="1"/>
    <col min="15624" max="15624" width="16.7109375" customWidth="1"/>
    <col min="15625" max="15625" width="10.85546875" customWidth="1"/>
    <col min="15873" max="15873" width="14.28515625" customWidth="1"/>
    <col min="15874" max="15874" width="69.140625" customWidth="1"/>
    <col min="15875" max="15875" width="45.42578125" bestFit="1" customWidth="1"/>
    <col min="15876" max="15876" width="33.28515625" customWidth="1"/>
    <col min="15877" max="15877" width="19.28515625" bestFit="1" customWidth="1"/>
    <col min="15878" max="15879" width="25" customWidth="1"/>
    <col min="15880" max="15880" width="16.7109375" customWidth="1"/>
    <col min="15881" max="15881" width="10.85546875" customWidth="1"/>
    <col min="16129" max="16129" width="14.28515625" customWidth="1"/>
    <col min="16130" max="16130" width="69.140625" customWidth="1"/>
    <col min="16131" max="16131" width="45.42578125" bestFit="1" customWidth="1"/>
    <col min="16132" max="16132" width="33.28515625" customWidth="1"/>
    <col min="16133" max="16133" width="19.28515625" bestFit="1" customWidth="1"/>
    <col min="16134" max="16135" width="25" customWidth="1"/>
    <col min="16136" max="16136" width="16.7109375" customWidth="1"/>
    <col min="16137" max="16137" width="10.85546875" customWidth="1"/>
  </cols>
  <sheetData>
    <row r="1" spans="1:9" ht="12.95" customHeight="1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ht="26.1" customHeight="1">
      <c r="A2" s="3"/>
      <c r="B2" s="4" t="s">
        <v>1</v>
      </c>
      <c r="C2" s="3"/>
      <c r="D2" s="3"/>
      <c r="E2" s="3"/>
      <c r="F2" s="3"/>
      <c r="G2" s="3"/>
      <c r="H2" s="3"/>
      <c r="I2" s="3"/>
    </row>
    <row r="3" spans="1:9" ht="12.95" customHeight="1">
      <c r="A3" s="3"/>
      <c r="B3" s="2" t="s">
        <v>2</v>
      </c>
      <c r="C3" s="3"/>
      <c r="D3" s="3"/>
      <c r="E3" s="3"/>
      <c r="F3" s="3"/>
      <c r="G3" s="3"/>
      <c r="H3" s="3"/>
      <c r="I3" s="3"/>
    </row>
    <row r="4" spans="1:9" ht="12.95" customHeight="1">
      <c r="A4" s="3"/>
      <c r="B4" s="5"/>
      <c r="C4" s="3"/>
      <c r="D4" s="3"/>
      <c r="E4" s="3"/>
      <c r="F4" s="3"/>
      <c r="G4" s="3"/>
      <c r="H4" s="3"/>
      <c r="I4" s="3"/>
    </row>
    <row r="5" spans="1:9" ht="12.95" customHeight="1" thickBot="1">
      <c r="A5" s="6" t="s">
        <v>3</v>
      </c>
      <c r="B5" s="7" t="s">
        <v>4</v>
      </c>
      <c r="C5" s="3"/>
      <c r="D5" s="3"/>
      <c r="E5" s="3"/>
      <c r="F5" s="3"/>
      <c r="G5" s="3"/>
      <c r="H5" s="3"/>
      <c r="I5" s="3"/>
    </row>
    <row r="6" spans="1:9" ht="27.95" customHeight="1">
      <c r="A6" s="3"/>
      <c r="B6" s="8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1" t="s">
        <v>12</v>
      </c>
    </row>
    <row r="7" spans="1:9" ht="12.95" customHeight="1">
      <c r="A7" s="3"/>
      <c r="B7" s="12" t="s">
        <v>13</v>
      </c>
      <c r="C7" s="13"/>
      <c r="D7" s="13"/>
      <c r="E7" s="13"/>
      <c r="F7" s="13"/>
      <c r="G7" s="13"/>
      <c r="H7" s="14"/>
      <c r="I7" s="15"/>
    </row>
    <row r="8" spans="1:9" ht="12.95" customHeight="1">
      <c r="A8" s="3"/>
      <c r="B8" s="12" t="s">
        <v>14</v>
      </c>
      <c r="C8" s="13"/>
      <c r="D8" s="13"/>
      <c r="E8" s="13"/>
      <c r="F8" s="3"/>
      <c r="G8" s="14"/>
      <c r="H8" s="14"/>
      <c r="I8" s="15"/>
    </row>
    <row r="9" spans="1:9" ht="12.95" customHeight="1">
      <c r="A9" s="16" t="s">
        <v>15</v>
      </c>
      <c r="B9" s="17" t="s">
        <v>16</v>
      </c>
      <c r="C9" s="13" t="s">
        <v>17</v>
      </c>
      <c r="D9" s="13" t="s">
        <v>18</v>
      </c>
      <c r="E9" s="18">
        <v>194715</v>
      </c>
      <c r="F9" s="19">
        <v>2546.48</v>
      </c>
      <c r="G9" s="20">
        <v>8.0399999999999999E-2</v>
      </c>
      <c r="H9" s="21"/>
      <c r="I9" s="22"/>
    </row>
    <row r="10" spans="1:9" ht="12.95" customHeight="1">
      <c r="A10" s="16" t="s">
        <v>19</v>
      </c>
      <c r="B10" s="17" t="s">
        <v>20</v>
      </c>
      <c r="C10" s="13" t="s">
        <v>21</v>
      </c>
      <c r="D10" s="13" t="s">
        <v>22</v>
      </c>
      <c r="E10" s="18">
        <v>334281</v>
      </c>
      <c r="F10" s="19">
        <v>2500.92</v>
      </c>
      <c r="G10" s="20">
        <v>7.8899999999999998E-2</v>
      </c>
      <c r="H10" s="21"/>
      <c r="I10" s="22"/>
    </row>
    <row r="11" spans="1:9" ht="12.95" customHeight="1">
      <c r="A11" s="16" t="s">
        <v>23</v>
      </c>
      <c r="B11" s="17" t="s">
        <v>24</v>
      </c>
      <c r="C11" s="13" t="s">
        <v>25</v>
      </c>
      <c r="D11" s="13" t="s">
        <v>22</v>
      </c>
      <c r="E11" s="18">
        <v>141401</v>
      </c>
      <c r="F11" s="19">
        <v>2029.67</v>
      </c>
      <c r="G11" s="20">
        <v>6.4100000000000004E-2</v>
      </c>
      <c r="H11" s="21"/>
      <c r="I11" s="22"/>
    </row>
    <row r="12" spans="1:9" ht="12.95" customHeight="1">
      <c r="A12" s="16" t="s">
        <v>26</v>
      </c>
      <c r="B12" s="17" t="s">
        <v>27</v>
      </c>
      <c r="C12" s="13" t="s">
        <v>28</v>
      </c>
      <c r="D12" s="13" t="s">
        <v>29</v>
      </c>
      <c r="E12" s="18">
        <v>130308</v>
      </c>
      <c r="F12" s="19">
        <v>1269.79</v>
      </c>
      <c r="G12" s="20">
        <v>4.0099999999999997E-2</v>
      </c>
      <c r="H12" s="21"/>
      <c r="I12" s="22"/>
    </row>
    <row r="13" spans="1:9" ht="12.95" customHeight="1">
      <c r="A13" s="16" t="s">
        <v>30</v>
      </c>
      <c r="B13" s="17" t="s">
        <v>31</v>
      </c>
      <c r="C13" s="13" t="s">
        <v>32</v>
      </c>
      <c r="D13" s="13" t="s">
        <v>33</v>
      </c>
      <c r="E13" s="18">
        <v>60644</v>
      </c>
      <c r="F13" s="19">
        <v>1195.9000000000001</v>
      </c>
      <c r="G13" s="20">
        <v>3.7699999999999997E-2</v>
      </c>
      <c r="H13" s="21"/>
      <c r="I13" s="22"/>
    </row>
    <row r="14" spans="1:9" ht="12.95" customHeight="1">
      <c r="A14" s="16" t="s">
        <v>34</v>
      </c>
      <c r="B14" s="17" t="s">
        <v>35</v>
      </c>
      <c r="C14" s="13" t="s">
        <v>36</v>
      </c>
      <c r="D14" s="13" t="s">
        <v>22</v>
      </c>
      <c r="E14" s="18">
        <v>108406</v>
      </c>
      <c r="F14" s="19">
        <v>1113.76</v>
      </c>
      <c r="G14" s="20">
        <v>3.5200000000000002E-2</v>
      </c>
      <c r="H14" s="21"/>
      <c r="I14" s="22"/>
    </row>
    <row r="15" spans="1:9" ht="12.95" customHeight="1">
      <c r="A15" s="16" t="s">
        <v>37</v>
      </c>
      <c r="B15" s="17" t="s">
        <v>38</v>
      </c>
      <c r="C15" s="13" t="s">
        <v>39</v>
      </c>
      <c r="D15" s="13" t="s">
        <v>22</v>
      </c>
      <c r="E15" s="18">
        <v>86898</v>
      </c>
      <c r="F15" s="19">
        <v>1068.4100000000001</v>
      </c>
      <c r="G15" s="20">
        <v>3.3700000000000001E-2</v>
      </c>
      <c r="H15" s="21"/>
      <c r="I15" s="22"/>
    </row>
    <row r="16" spans="1:9" ht="12.95" customHeight="1">
      <c r="A16" s="16" t="s">
        <v>40</v>
      </c>
      <c r="B16" s="17" t="s">
        <v>41</v>
      </c>
      <c r="C16" s="13" t="s">
        <v>42</v>
      </c>
      <c r="D16" s="13" t="s">
        <v>43</v>
      </c>
      <c r="E16" s="18">
        <v>94247</v>
      </c>
      <c r="F16" s="19">
        <v>1065.0899999999999</v>
      </c>
      <c r="G16" s="20">
        <v>3.3599999999999998E-2</v>
      </c>
      <c r="H16" s="21"/>
      <c r="I16" s="22"/>
    </row>
    <row r="17" spans="1:9" ht="12.95" customHeight="1">
      <c r="A17" s="16" t="s">
        <v>44</v>
      </c>
      <c r="B17" s="17" t="s">
        <v>45</v>
      </c>
      <c r="C17" s="13" t="s">
        <v>46</v>
      </c>
      <c r="D17" s="13" t="s">
        <v>47</v>
      </c>
      <c r="E17" s="18">
        <v>254493</v>
      </c>
      <c r="F17" s="19">
        <v>1035.79</v>
      </c>
      <c r="G17" s="20">
        <v>3.27E-2</v>
      </c>
      <c r="H17" s="21"/>
      <c r="I17" s="22"/>
    </row>
    <row r="18" spans="1:9" ht="12.95" customHeight="1">
      <c r="A18" s="16" t="s">
        <v>48</v>
      </c>
      <c r="B18" s="17" t="s">
        <v>49</v>
      </c>
      <c r="C18" s="13" t="s">
        <v>50</v>
      </c>
      <c r="D18" s="13" t="s">
        <v>51</v>
      </c>
      <c r="E18" s="18">
        <v>34948</v>
      </c>
      <c r="F18" s="19">
        <v>950.45</v>
      </c>
      <c r="G18" s="20">
        <v>0.03</v>
      </c>
      <c r="H18" s="21"/>
      <c r="I18" s="22"/>
    </row>
    <row r="19" spans="1:9" ht="12.95" customHeight="1">
      <c r="A19" s="16" t="s">
        <v>52</v>
      </c>
      <c r="B19" s="17" t="s">
        <v>53</v>
      </c>
      <c r="C19" s="13" t="s">
        <v>54</v>
      </c>
      <c r="D19" s="13" t="s">
        <v>55</v>
      </c>
      <c r="E19" s="18">
        <v>81000</v>
      </c>
      <c r="F19" s="19">
        <v>924.37</v>
      </c>
      <c r="G19" s="20">
        <v>2.92E-2</v>
      </c>
      <c r="H19" s="21"/>
      <c r="I19" s="22"/>
    </row>
    <row r="20" spans="1:9" ht="12.95" customHeight="1">
      <c r="A20" s="16" t="s">
        <v>56</v>
      </c>
      <c r="B20" s="17" t="s">
        <v>57</v>
      </c>
      <c r="C20" s="13" t="s">
        <v>58</v>
      </c>
      <c r="D20" s="13" t="s">
        <v>59</v>
      </c>
      <c r="E20" s="18">
        <v>400874</v>
      </c>
      <c r="F20" s="19">
        <v>760.42</v>
      </c>
      <c r="G20" s="20">
        <v>2.4E-2</v>
      </c>
      <c r="H20" s="21"/>
      <c r="I20" s="22"/>
    </row>
    <row r="21" spans="1:9" ht="12.95" customHeight="1">
      <c r="A21" s="16" t="s">
        <v>60</v>
      </c>
      <c r="B21" s="17" t="s">
        <v>61</v>
      </c>
      <c r="C21" s="13" t="s">
        <v>62</v>
      </c>
      <c r="D21" s="13" t="s">
        <v>43</v>
      </c>
      <c r="E21" s="18">
        <v>13367</v>
      </c>
      <c r="F21" s="19">
        <v>741.73</v>
      </c>
      <c r="G21" s="20">
        <v>2.3400000000000001E-2</v>
      </c>
      <c r="H21" s="21"/>
      <c r="I21" s="22"/>
    </row>
    <row r="22" spans="1:9" ht="12.95" customHeight="1">
      <c r="A22" s="16" t="s">
        <v>63</v>
      </c>
      <c r="B22" s="17" t="s">
        <v>64</v>
      </c>
      <c r="C22" s="13" t="s">
        <v>65</v>
      </c>
      <c r="D22" s="13" t="s">
        <v>47</v>
      </c>
      <c r="E22" s="18">
        <v>15840</v>
      </c>
      <c r="F22" s="19">
        <v>682.07</v>
      </c>
      <c r="G22" s="20">
        <v>2.1499999999999998E-2</v>
      </c>
      <c r="H22" s="21"/>
      <c r="I22" s="22"/>
    </row>
    <row r="23" spans="1:9" ht="12.95" customHeight="1">
      <c r="A23" s="16" t="s">
        <v>66</v>
      </c>
      <c r="B23" s="17" t="s">
        <v>67</v>
      </c>
      <c r="C23" s="13" t="s">
        <v>68</v>
      </c>
      <c r="D23" s="13" t="s">
        <v>69</v>
      </c>
      <c r="E23" s="18">
        <v>166370</v>
      </c>
      <c r="F23" s="19">
        <v>645.27</v>
      </c>
      <c r="G23" s="20">
        <v>2.0400000000000001E-2</v>
      </c>
      <c r="H23" s="21"/>
      <c r="I23" s="22"/>
    </row>
    <row r="24" spans="1:9" ht="12.95" customHeight="1">
      <c r="A24" s="16" t="s">
        <v>70</v>
      </c>
      <c r="B24" s="17" t="s">
        <v>71</v>
      </c>
      <c r="C24" s="13" t="s">
        <v>72</v>
      </c>
      <c r="D24" s="13" t="s">
        <v>59</v>
      </c>
      <c r="E24" s="18">
        <v>57236</v>
      </c>
      <c r="F24" s="19">
        <v>630.97</v>
      </c>
      <c r="G24" s="20">
        <v>1.9900000000000001E-2</v>
      </c>
      <c r="H24" s="21"/>
      <c r="I24" s="22"/>
    </row>
    <row r="25" spans="1:9" ht="12.95" customHeight="1">
      <c r="A25" s="16" t="s">
        <v>73</v>
      </c>
      <c r="B25" s="17" t="s">
        <v>74</v>
      </c>
      <c r="C25" s="13" t="s">
        <v>75</v>
      </c>
      <c r="D25" s="13" t="s">
        <v>76</v>
      </c>
      <c r="E25" s="18">
        <v>36101</v>
      </c>
      <c r="F25" s="19">
        <v>612.45000000000005</v>
      </c>
      <c r="G25" s="20">
        <v>1.9300000000000001E-2</v>
      </c>
      <c r="H25" s="21"/>
      <c r="I25" s="22"/>
    </row>
    <row r="26" spans="1:9" ht="12.95" customHeight="1">
      <c r="A26" s="16" t="s">
        <v>77</v>
      </c>
      <c r="B26" s="17" t="s">
        <v>78</v>
      </c>
      <c r="C26" s="13" t="s">
        <v>79</v>
      </c>
      <c r="D26" s="13" t="s">
        <v>80</v>
      </c>
      <c r="E26" s="18">
        <v>30368</v>
      </c>
      <c r="F26" s="19">
        <v>604.48</v>
      </c>
      <c r="G26" s="20">
        <v>1.9099999999999999E-2</v>
      </c>
      <c r="H26" s="21"/>
      <c r="I26" s="22"/>
    </row>
    <row r="27" spans="1:9" ht="12.95" customHeight="1">
      <c r="A27" s="16" t="s">
        <v>81</v>
      </c>
      <c r="B27" s="17" t="s">
        <v>82</v>
      </c>
      <c r="C27" s="13" t="s">
        <v>83</v>
      </c>
      <c r="D27" s="13" t="s">
        <v>43</v>
      </c>
      <c r="E27" s="18">
        <v>24531</v>
      </c>
      <c r="F27" s="19">
        <v>580.30999999999995</v>
      </c>
      <c r="G27" s="20">
        <v>1.83E-2</v>
      </c>
      <c r="H27" s="21"/>
      <c r="I27" s="22"/>
    </row>
    <row r="28" spans="1:9" ht="12.95" customHeight="1">
      <c r="A28" s="16" t="s">
        <v>84</v>
      </c>
      <c r="B28" s="17" t="s">
        <v>85</v>
      </c>
      <c r="C28" s="13" t="s">
        <v>86</v>
      </c>
      <c r="D28" s="13" t="s">
        <v>47</v>
      </c>
      <c r="E28" s="18">
        <v>1793</v>
      </c>
      <c r="F28" s="19">
        <v>576.9</v>
      </c>
      <c r="G28" s="20">
        <v>1.8200000000000001E-2</v>
      </c>
      <c r="H28" s="21"/>
      <c r="I28" s="22"/>
    </row>
    <row r="29" spans="1:9" ht="12.95" customHeight="1">
      <c r="A29" s="16" t="s">
        <v>87</v>
      </c>
      <c r="B29" s="17" t="s">
        <v>88</v>
      </c>
      <c r="C29" s="13" t="s">
        <v>89</v>
      </c>
      <c r="D29" s="13" t="s">
        <v>43</v>
      </c>
      <c r="E29" s="18">
        <v>27064</v>
      </c>
      <c r="F29" s="19">
        <v>446.91</v>
      </c>
      <c r="G29" s="20">
        <v>1.41E-2</v>
      </c>
      <c r="H29" s="21"/>
      <c r="I29" s="22"/>
    </row>
    <row r="30" spans="1:9" ht="12.95" customHeight="1">
      <c r="A30" s="16" t="s">
        <v>90</v>
      </c>
      <c r="B30" s="17" t="s">
        <v>91</v>
      </c>
      <c r="C30" s="13" t="s">
        <v>92</v>
      </c>
      <c r="D30" s="13" t="s">
        <v>93</v>
      </c>
      <c r="E30" s="18">
        <v>15977</v>
      </c>
      <c r="F30" s="19">
        <v>417.93</v>
      </c>
      <c r="G30" s="20">
        <v>1.32E-2</v>
      </c>
      <c r="H30" s="21"/>
      <c r="I30" s="22"/>
    </row>
    <row r="31" spans="1:9" ht="12.95" customHeight="1">
      <c r="A31" s="16" t="s">
        <v>94</v>
      </c>
      <c r="B31" s="17" t="s">
        <v>95</v>
      </c>
      <c r="C31" s="13" t="s">
        <v>96</v>
      </c>
      <c r="D31" s="13" t="s">
        <v>97</v>
      </c>
      <c r="E31" s="18">
        <v>151350</v>
      </c>
      <c r="F31" s="19">
        <v>399.94</v>
      </c>
      <c r="G31" s="20">
        <v>1.26E-2</v>
      </c>
      <c r="H31" s="21"/>
      <c r="I31" s="22"/>
    </row>
    <row r="32" spans="1:9" ht="12.95" customHeight="1">
      <c r="A32" s="16" t="s">
        <v>98</v>
      </c>
      <c r="B32" s="17" t="s">
        <v>99</v>
      </c>
      <c r="C32" s="13" t="s">
        <v>100</v>
      </c>
      <c r="D32" s="13" t="s">
        <v>59</v>
      </c>
      <c r="E32" s="18">
        <v>27231</v>
      </c>
      <c r="F32" s="19">
        <v>345.83</v>
      </c>
      <c r="G32" s="20">
        <v>1.09E-2</v>
      </c>
      <c r="H32" s="21"/>
      <c r="I32" s="22"/>
    </row>
    <row r="33" spans="1:9" ht="12.95" customHeight="1">
      <c r="A33" s="16" t="s">
        <v>101</v>
      </c>
      <c r="B33" s="17" t="s">
        <v>102</v>
      </c>
      <c r="C33" s="13" t="s">
        <v>103</v>
      </c>
      <c r="D33" s="13" t="s">
        <v>104</v>
      </c>
      <c r="E33" s="18">
        <v>62301</v>
      </c>
      <c r="F33" s="19">
        <v>324.25</v>
      </c>
      <c r="G33" s="20">
        <v>1.0200000000000001E-2</v>
      </c>
      <c r="H33" s="21"/>
      <c r="I33" s="22"/>
    </row>
    <row r="34" spans="1:9" ht="12.95" customHeight="1">
      <c r="A34" s="16" t="s">
        <v>105</v>
      </c>
      <c r="B34" s="17" t="s">
        <v>106</v>
      </c>
      <c r="C34" s="13" t="s">
        <v>107</v>
      </c>
      <c r="D34" s="13" t="s">
        <v>55</v>
      </c>
      <c r="E34" s="18">
        <v>368729</v>
      </c>
      <c r="F34" s="19">
        <v>317.18</v>
      </c>
      <c r="G34" s="20">
        <v>0.01</v>
      </c>
      <c r="H34" s="21"/>
      <c r="I34" s="22"/>
    </row>
    <row r="35" spans="1:9" ht="12.95" customHeight="1">
      <c r="A35" s="16" t="s">
        <v>108</v>
      </c>
      <c r="B35" s="17" t="s">
        <v>109</v>
      </c>
      <c r="C35" s="13" t="s">
        <v>110</v>
      </c>
      <c r="D35" s="13" t="s">
        <v>51</v>
      </c>
      <c r="E35" s="18">
        <v>8272</v>
      </c>
      <c r="F35" s="19">
        <v>248.65</v>
      </c>
      <c r="G35" s="20">
        <v>7.7999999999999996E-3</v>
      </c>
      <c r="H35" s="21"/>
      <c r="I35" s="22"/>
    </row>
    <row r="36" spans="1:9" ht="12.95" customHeight="1">
      <c r="A36" s="16" t="s">
        <v>111</v>
      </c>
      <c r="B36" s="17" t="s">
        <v>112</v>
      </c>
      <c r="C36" s="13" t="s">
        <v>113</v>
      </c>
      <c r="D36" s="13" t="s">
        <v>22</v>
      </c>
      <c r="E36" s="18">
        <v>92902</v>
      </c>
      <c r="F36" s="19">
        <v>159.09</v>
      </c>
      <c r="G36" s="20">
        <v>5.0000000000000001E-3</v>
      </c>
      <c r="H36" s="21"/>
      <c r="I36" s="22"/>
    </row>
    <row r="37" spans="1:9" ht="12.95" customHeight="1">
      <c r="A37" s="16" t="s">
        <v>114</v>
      </c>
      <c r="B37" s="17" t="s">
        <v>115</v>
      </c>
      <c r="C37" s="13" t="s">
        <v>116</v>
      </c>
      <c r="D37" s="13" t="s">
        <v>22</v>
      </c>
      <c r="E37" s="18">
        <v>65312</v>
      </c>
      <c r="F37" s="19">
        <v>158.44999999999999</v>
      </c>
      <c r="G37" s="20">
        <v>5.0000000000000001E-3</v>
      </c>
      <c r="H37" s="21"/>
      <c r="I37" s="22"/>
    </row>
    <row r="38" spans="1:9" ht="12.95" customHeight="1">
      <c r="A38" s="16" t="s">
        <v>117</v>
      </c>
      <c r="B38" s="17" t="s">
        <v>118</v>
      </c>
      <c r="C38" s="13" t="s">
        <v>119</v>
      </c>
      <c r="D38" s="13" t="s">
        <v>47</v>
      </c>
      <c r="E38" s="18">
        <v>868</v>
      </c>
      <c r="F38" s="19">
        <v>86.13</v>
      </c>
      <c r="G38" s="20">
        <v>2.7000000000000001E-3</v>
      </c>
      <c r="H38" s="21"/>
      <c r="I38" s="22"/>
    </row>
    <row r="39" spans="1:9" ht="12.95" customHeight="1">
      <c r="A39" s="3"/>
      <c r="B39" s="12" t="s">
        <v>120</v>
      </c>
      <c r="C39" s="13"/>
      <c r="D39" s="13"/>
      <c r="E39" s="13"/>
      <c r="F39" s="23">
        <v>24439.59</v>
      </c>
      <c r="G39" s="24">
        <v>0.7712</v>
      </c>
      <c r="H39" s="25"/>
      <c r="I39" s="26"/>
    </row>
    <row r="40" spans="1:9" ht="12.95" customHeight="1">
      <c r="A40" s="3"/>
      <c r="B40" s="27" t="s">
        <v>121</v>
      </c>
      <c r="C40" s="28"/>
      <c r="D40" s="28"/>
      <c r="E40" s="28"/>
      <c r="F40" s="25" t="s">
        <v>122</v>
      </c>
      <c r="G40" s="25" t="s">
        <v>122</v>
      </c>
      <c r="H40" s="25"/>
      <c r="I40" s="26"/>
    </row>
    <row r="41" spans="1:9" ht="12.95" customHeight="1">
      <c r="A41" s="3"/>
      <c r="B41" s="27" t="s">
        <v>120</v>
      </c>
      <c r="C41" s="28"/>
      <c r="D41" s="28"/>
      <c r="E41" s="28"/>
      <c r="F41" s="25" t="s">
        <v>122</v>
      </c>
      <c r="G41" s="25" t="s">
        <v>122</v>
      </c>
      <c r="H41" s="25"/>
      <c r="I41" s="26"/>
    </row>
    <row r="42" spans="1:9" ht="12.95" customHeight="1">
      <c r="A42" s="3"/>
      <c r="B42" s="27" t="s">
        <v>123</v>
      </c>
      <c r="C42" s="29"/>
      <c r="D42" s="28"/>
      <c r="E42" s="29"/>
      <c r="F42" s="23">
        <v>24439.59</v>
      </c>
      <c r="G42" s="24">
        <v>0.7712</v>
      </c>
      <c r="H42" s="25"/>
      <c r="I42" s="26"/>
    </row>
    <row r="43" spans="1:9" ht="12.95" customHeight="1">
      <c r="A43" s="3"/>
      <c r="B43" s="12" t="s">
        <v>124</v>
      </c>
      <c r="C43" s="13"/>
      <c r="D43" s="13"/>
      <c r="E43" s="13"/>
      <c r="F43" s="13"/>
      <c r="G43" s="13"/>
      <c r="H43" s="14"/>
      <c r="I43" s="15"/>
    </row>
    <row r="44" spans="1:9" ht="12.95" customHeight="1">
      <c r="A44" s="3"/>
      <c r="B44" s="12" t="s">
        <v>125</v>
      </c>
      <c r="C44" s="13"/>
      <c r="D44" s="13"/>
      <c r="E44" s="13"/>
      <c r="F44" s="3"/>
      <c r="G44" s="14"/>
      <c r="H44" s="14"/>
      <c r="I44" s="15"/>
    </row>
    <row r="45" spans="1:9" ht="12.95" customHeight="1">
      <c r="A45" s="16"/>
      <c r="B45" s="17" t="s">
        <v>126</v>
      </c>
      <c r="C45" s="13" t="s">
        <v>127</v>
      </c>
      <c r="D45" s="13" t="s">
        <v>128</v>
      </c>
      <c r="E45" s="18">
        <v>3000000</v>
      </c>
      <c r="F45" s="19">
        <v>2979.95</v>
      </c>
      <c r="G45" s="20">
        <v>9.4100000000000003E-2</v>
      </c>
      <c r="H45" s="30">
        <v>5.2269000000000003E-2</v>
      </c>
      <c r="I45" s="22"/>
    </row>
    <row r="46" spans="1:9" ht="12.95" customHeight="1">
      <c r="A46" s="3"/>
      <c r="B46" s="12" t="s">
        <v>120</v>
      </c>
      <c r="C46" s="13"/>
      <c r="D46" s="13"/>
      <c r="E46" s="13"/>
      <c r="F46" s="23">
        <v>2979.95</v>
      </c>
      <c r="G46" s="24">
        <v>9.4100000000000003E-2</v>
      </c>
      <c r="H46" s="25"/>
      <c r="I46" s="26"/>
    </row>
    <row r="47" spans="1:9" ht="12.95" customHeight="1">
      <c r="A47" s="3"/>
      <c r="B47" s="27" t="s">
        <v>129</v>
      </c>
      <c r="C47" s="28"/>
      <c r="D47" s="28"/>
      <c r="E47" s="28"/>
      <c r="F47" s="25" t="s">
        <v>122</v>
      </c>
      <c r="G47" s="25" t="s">
        <v>122</v>
      </c>
      <c r="H47" s="25"/>
      <c r="I47" s="26"/>
    </row>
    <row r="48" spans="1:9" ht="12.95" customHeight="1">
      <c r="A48" s="3"/>
      <c r="B48" s="12" t="s">
        <v>120</v>
      </c>
      <c r="C48" s="31"/>
      <c r="D48" s="31"/>
      <c r="E48" s="31"/>
      <c r="F48" s="32" t="s">
        <v>122</v>
      </c>
      <c r="G48" s="32" t="s">
        <v>122</v>
      </c>
      <c r="H48" s="32"/>
      <c r="I48" s="15"/>
    </row>
    <row r="49" spans="1:9" ht="12.95" customHeight="1">
      <c r="A49" s="3"/>
      <c r="B49" s="27" t="s">
        <v>130</v>
      </c>
      <c r="C49" s="28"/>
      <c r="D49" s="28"/>
      <c r="E49" s="28"/>
      <c r="F49" s="25" t="s">
        <v>122</v>
      </c>
      <c r="G49" s="25" t="s">
        <v>122</v>
      </c>
      <c r="H49" s="25"/>
      <c r="I49" s="26"/>
    </row>
    <row r="50" spans="1:9" ht="12.95" customHeight="1">
      <c r="A50" s="3"/>
      <c r="B50" s="12" t="s">
        <v>120</v>
      </c>
      <c r="C50" s="31"/>
      <c r="D50" s="31"/>
      <c r="E50" s="31"/>
      <c r="F50" s="32"/>
      <c r="G50" s="32"/>
      <c r="H50" s="32"/>
      <c r="I50" s="15"/>
    </row>
    <row r="51" spans="1:9" ht="12.95" customHeight="1">
      <c r="A51" s="3"/>
      <c r="B51" s="27" t="s">
        <v>131</v>
      </c>
      <c r="C51" s="28"/>
      <c r="D51" s="28"/>
      <c r="E51" s="28"/>
      <c r="F51" s="25" t="s">
        <v>122</v>
      </c>
      <c r="G51" s="25" t="s">
        <v>122</v>
      </c>
      <c r="H51" s="25"/>
      <c r="I51" s="26"/>
    </row>
    <row r="52" spans="1:9" ht="12.95" customHeight="1">
      <c r="A52" s="3"/>
      <c r="B52" s="12" t="s">
        <v>120</v>
      </c>
      <c r="C52" s="31"/>
      <c r="D52" s="31"/>
      <c r="E52" s="31"/>
      <c r="F52" s="32"/>
      <c r="G52" s="32"/>
      <c r="H52" s="32"/>
      <c r="I52" s="15"/>
    </row>
    <row r="53" spans="1:9" ht="12.95" customHeight="1">
      <c r="A53" s="3"/>
      <c r="B53" s="27" t="s">
        <v>132</v>
      </c>
      <c r="C53" s="29"/>
      <c r="D53" s="29"/>
      <c r="E53" s="29"/>
      <c r="F53" s="33" t="s">
        <v>122</v>
      </c>
      <c r="G53" s="33" t="s">
        <v>122</v>
      </c>
      <c r="H53" s="33"/>
      <c r="I53" s="26"/>
    </row>
    <row r="54" spans="1:9" ht="12.95" customHeight="1">
      <c r="A54" s="3"/>
      <c r="B54" s="12" t="s">
        <v>120</v>
      </c>
      <c r="C54" s="31"/>
      <c r="D54" s="31"/>
      <c r="E54" s="31"/>
      <c r="F54" s="32"/>
      <c r="G54" s="32"/>
      <c r="H54" s="32"/>
      <c r="I54" s="15"/>
    </row>
    <row r="55" spans="1:9" ht="12.95" customHeight="1">
      <c r="A55" s="3"/>
      <c r="B55" s="27" t="s">
        <v>123</v>
      </c>
      <c r="C55" s="29"/>
      <c r="D55" s="28"/>
      <c r="E55" s="29"/>
      <c r="F55" s="23">
        <v>2979.95</v>
      </c>
      <c r="G55" s="24">
        <v>9.4100000000000003E-2</v>
      </c>
      <c r="H55" s="25"/>
      <c r="I55" s="26"/>
    </row>
    <row r="56" spans="1:9" ht="12.95" customHeight="1">
      <c r="A56" s="3"/>
      <c r="B56" s="12" t="s">
        <v>133</v>
      </c>
      <c r="C56" s="13"/>
      <c r="D56" s="13"/>
      <c r="E56" s="13"/>
      <c r="F56" s="13"/>
      <c r="G56" s="13"/>
      <c r="H56" s="14"/>
      <c r="I56" s="15"/>
    </row>
    <row r="57" spans="1:9" ht="12.95" customHeight="1">
      <c r="A57" s="16"/>
      <c r="B57" s="17" t="s">
        <v>134</v>
      </c>
      <c r="C57" s="13"/>
      <c r="D57" s="13"/>
      <c r="E57" s="18"/>
      <c r="F57" s="19">
        <v>1232.6600000000001</v>
      </c>
      <c r="G57" s="20">
        <v>3.8899999999999997E-2</v>
      </c>
      <c r="H57" s="30">
        <v>5.04E-2</v>
      </c>
      <c r="I57" s="22"/>
    </row>
    <row r="58" spans="1:9" ht="12.95" customHeight="1">
      <c r="A58" s="3"/>
      <c r="B58" s="12" t="s">
        <v>120</v>
      </c>
      <c r="C58" s="13"/>
      <c r="D58" s="13"/>
      <c r="E58" s="13"/>
      <c r="F58" s="23">
        <v>1232.6600000000001</v>
      </c>
      <c r="G58" s="24">
        <v>3.8899999999999997E-2</v>
      </c>
      <c r="H58" s="25"/>
      <c r="I58" s="26"/>
    </row>
    <row r="59" spans="1:9" ht="12.95" customHeight="1">
      <c r="A59" s="3"/>
      <c r="B59" s="27" t="s">
        <v>123</v>
      </c>
      <c r="C59" s="29"/>
      <c r="D59" s="28"/>
      <c r="E59" s="29"/>
      <c r="F59" s="23">
        <v>1232.6600000000001</v>
      </c>
      <c r="G59" s="24">
        <v>3.8899999999999997E-2</v>
      </c>
      <c r="H59" s="25"/>
      <c r="I59" s="26"/>
    </row>
    <row r="60" spans="1:9" ht="12.95" customHeight="1">
      <c r="A60" s="3"/>
      <c r="B60" s="34" t="s">
        <v>135</v>
      </c>
      <c r="C60" s="31"/>
      <c r="D60" s="31"/>
      <c r="E60" s="31"/>
      <c r="F60" s="32"/>
      <c r="G60" s="32"/>
      <c r="H60" s="32"/>
      <c r="I60" s="15"/>
    </row>
    <row r="61" spans="1:9" ht="12.95" customHeight="1">
      <c r="A61" s="3"/>
      <c r="B61" s="12"/>
      <c r="C61" s="31"/>
      <c r="D61" s="31"/>
      <c r="E61" s="31"/>
      <c r="F61" s="32"/>
      <c r="G61" s="32"/>
      <c r="H61" s="32"/>
      <c r="I61" s="15"/>
    </row>
    <row r="62" spans="1:9" ht="12.95" customHeight="1">
      <c r="A62" s="3"/>
      <c r="B62" s="27" t="s">
        <v>136</v>
      </c>
      <c r="C62" s="28"/>
      <c r="D62" s="28"/>
      <c r="E62" s="28"/>
      <c r="F62" s="25" t="s">
        <v>122</v>
      </c>
      <c r="G62" s="25" t="s">
        <v>122</v>
      </c>
      <c r="H62" s="25"/>
      <c r="I62" s="26"/>
    </row>
    <row r="63" spans="1:9" ht="12.95" customHeight="1">
      <c r="A63" s="3"/>
      <c r="B63" s="12"/>
      <c r="C63" s="31"/>
      <c r="D63" s="31"/>
      <c r="E63" s="31"/>
      <c r="F63" s="32"/>
      <c r="G63" s="32"/>
      <c r="H63" s="32"/>
      <c r="I63" s="15"/>
    </row>
    <row r="64" spans="1:9" ht="12.95" customHeight="1">
      <c r="A64" s="3"/>
      <c r="B64" s="27" t="s">
        <v>137</v>
      </c>
      <c r="C64" s="28"/>
      <c r="D64" s="28"/>
      <c r="E64" s="28"/>
      <c r="F64" s="25" t="s">
        <v>122</v>
      </c>
      <c r="G64" s="25" t="s">
        <v>122</v>
      </c>
      <c r="H64" s="25"/>
      <c r="I64" s="26"/>
    </row>
    <row r="65" spans="1:9" ht="12.95" customHeight="1">
      <c r="A65" s="3"/>
      <c r="B65" s="12"/>
      <c r="C65" s="31"/>
      <c r="D65" s="31"/>
      <c r="E65" s="31"/>
      <c r="F65" s="32"/>
      <c r="G65" s="32"/>
      <c r="H65" s="32"/>
      <c r="I65" s="15"/>
    </row>
    <row r="66" spans="1:9" ht="12.95" customHeight="1">
      <c r="A66" s="3"/>
      <c r="B66" s="27" t="s">
        <v>138</v>
      </c>
      <c r="C66" s="28"/>
      <c r="D66" s="28"/>
      <c r="E66" s="28"/>
      <c r="F66" s="25" t="s">
        <v>122</v>
      </c>
      <c r="G66" s="25" t="s">
        <v>122</v>
      </c>
      <c r="H66" s="25"/>
      <c r="I66" s="26"/>
    </row>
    <row r="67" spans="1:9" ht="12.95" customHeight="1">
      <c r="A67" s="3"/>
      <c r="B67" s="12"/>
      <c r="C67" s="31"/>
      <c r="D67" s="31"/>
      <c r="E67" s="31"/>
      <c r="F67" s="32"/>
      <c r="G67" s="32"/>
      <c r="H67" s="32"/>
      <c r="I67" s="15"/>
    </row>
    <row r="68" spans="1:9" ht="12.95" customHeight="1">
      <c r="A68" s="3"/>
      <c r="B68" s="27" t="s">
        <v>139</v>
      </c>
      <c r="C68" s="28"/>
      <c r="D68" s="28"/>
      <c r="E68" s="28"/>
      <c r="F68" s="25" t="s">
        <v>122</v>
      </c>
      <c r="G68" s="25" t="s">
        <v>122</v>
      </c>
      <c r="H68" s="25"/>
      <c r="I68" s="26"/>
    </row>
    <row r="69" spans="1:9" ht="12.95" customHeight="1">
      <c r="A69" s="3"/>
      <c r="B69" s="12"/>
      <c r="C69" s="31"/>
      <c r="D69" s="31"/>
      <c r="E69" s="31"/>
      <c r="F69" s="32"/>
      <c r="G69" s="32"/>
      <c r="H69" s="32"/>
      <c r="I69" s="15"/>
    </row>
    <row r="70" spans="1:9" ht="12.95" customHeight="1">
      <c r="A70" s="3"/>
      <c r="B70" s="27" t="s">
        <v>140</v>
      </c>
      <c r="C70" s="29"/>
      <c r="D70" s="29"/>
      <c r="E70" s="29"/>
      <c r="F70" s="33" t="s">
        <v>122</v>
      </c>
      <c r="G70" s="33" t="s">
        <v>122</v>
      </c>
      <c r="H70" s="33"/>
      <c r="I70" s="26"/>
    </row>
    <row r="71" spans="1:9" ht="12.95" customHeight="1">
      <c r="A71" s="3"/>
      <c r="B71" s="12"/>
      <c r="C71" s="31"/>
      <c r="D71" s="31"/>
      <c r="E71" s="31"/>
      <c r="F71" s="32"/>
      <c r="G71" s="32"/>
      <c r="H71" s="32"/>
      <c r="I71" s="15"/>
    </row>
    <row r="72" spans="1:9" ht="12.95" customHeight="1">
      <c r="A72" s="3"/>
      <c r="B72" s="27" t="s">
        <v>123</v>
      </c>
      <c r="C72" s="35"/>
      <c r="D72" s="35"/>
      <c r="E72" s="35"/>
      <c r="F72" s="36" t="s">
        <v>122</v>
      </c>
      <c r="G72" s="36" t="s">
        <v>122</v>
      </c>
      <c r="H72" s="36"/>
      <c r="I72" s="26"/>
    </row>
    <row r="73" spans="1:9" ht="12.95" customHeight="1">
      <c r="A73" s="3"/>
      <c r="B73" s="27" t="s">
        <v>141</v>
      </c>
      <c r="C73" s="28"/>
      <c r="D73" s="28"/>
      <c r="E73" s="28"/>
      <c r="F73" s="25" t="s">
        <v>122</v>
      </c>
      <c r="G73" s="25" t="s">
        <v>122</v>
      </c>
      <c r="H73" s="25"/>
      <c r="I73" s="26"/>
    </row>
    <row r="74" spans="1:9" ht="12.95" customHeight="1">
      <c r="A74" s="3"/>
      <c r="B74" s="12"/>
      <c r="C74" s="31"/>
      <c r="D74" s="31"/>
      <c r="E74" s="31"/>
      <c r="F74" s="32"/>
      <c r="G74" s="32"/>
      <c r="H74" s="32"/>
      <c r="I74" s="15"/>
    </row>
    <row r="75" spans="1:9" ht="12.95" customHeight="1">
      <c r="A75" s="3"/>
      <c r="B75" s="27" t="s">
        <v>142</v>
      </c>
      <c r="C75" s="28"/>
      <c r="D75" s="28"/>
      <c r="E75" s="28"/>
      <c r="F75" s="25" t="s">
        <v>122</v>
      </c>
      <c r="G75" s="25" t="s">
        <v>122</v>
      </c>
      <c r="H75" s="25"/>
      <c r="I75" s="26"/>
    </row>
    <row r="76" spans="1:9" ht="12.95" customHeight="1">
      <c r="A76" s="3"/>
      <c r="B76" s="12"/>
      <c r="C76" s="31"/>
      <c r="D76" s="31"/>
      <c r="E76" s="31"/>
      <c r="F76" s="32"/>
      <c r="G76" s="32"/>
      <c r="H76" s="32"/>
      <c r="I76" s="15"/>
    </row>
    <row r="77" spans="1:9" ht="12.95" customHeight="1">
      <c r="A77" s="3"/>
      <c r="B77" s="27" t="s">
        <v>143</v>
      </c>
      <c r="C77" s="28"/>
      <c r="D77" s="28"/>
      <c r="E77" s="28"/>
      <c r="F77" s="25" t="s">
        <v>122</v>
      </c>
      <c r="G77" s="25" t="s">
        <v>122</v>
      </c>
      <c r="H77" s="25"/>
      <c r="I77" s="26"/>
    </row>
    <row r="78" spans="1:9" ht="12.95" customHeight="1">
      <c r="A78" s="3"/>
      <c r="B78" s="12"/>
      <c r="C78" s="31"/>
      <c r="D78" s="31"/>
      <c r="E78" s="31"/>
      <c r="F78" s="32"/>
      <c r="G78" s="32"/>
      <c r="H78" s="32"/>
      <c r="I78" s="15"/>
    </row>
    <row r="79" spans="1:9" ht="12.95" customHeight="1">
      <c r="A79" s="3"/>
      <c r="B79" s="27" t="s">
        <v>144</v>
      </c>
      <c r="C79" s="28"/>
      <c r="D79" s="28"/>
      <c r="E79" s="28"/>
      <c r="F79" s="25" t="s">
        <v>122</v>
      </c>
      <c r="G79" s="25" t="s">
        <v>122</v>
      </c>
      <c r="H79" s="25"/>
      <c r="I79" s="26"/>
    </row>
    <row r="80" spans="1:9" ht="12.95" customHeight="1">
      <c r="A80" s="3"/>
      <c r="B80" s="12"/>
      <c r="C80" s="31"/>
      <c r="D80" s="31"/>
      <c r="E80" s="31"/>
      <c r="F80" s="32"/>
      <c r="G80" s="32"/>
      <c r="H80" s="32"/>
      <c r="I80" s="15"/>
    </row>
    <row r="81" spans="1:9" ht="12.95" customHeight="1">
      <c r="A81" s="3"/>
      <c r="B81" s="27" t="s">
        <v>145</v>
      </c>
      <c r="C81" s="28"/>
      <c r="D81" s="28"/>
      <c r="E81" s="28"/>
      <c r="F81" s="25" t="s">
        <v>122</v>
      </c>
      <c r="G81" s="25" t="s">
        <v>122</v>
      </c>
      <c r="H81" s="25"/>
      <c r="I81" s="26"/>
    </row>
    <row r="82" spans="1:9" ht="12.95" customHeight="1">
      <c r="A82" s="3"/>
      <c r="B82" s="12"/>
      <c r="C82" s="31"/>
      <c r="D82" s="31"/>
      <c r="E82" s="31"/>
      <c r="F82" s="32"/>
      <c r="G82" s="32"/>
      <c r="H82" s="32"/>
      <c r="I82" s="15"/>
    </row>
    <row r="83" spans="1:9" ht="12.95" customHeight="1">
      <c r="A83" s="3"/>
      <c r="B83" s="27" t="s">
        <v>123</v>
      </c>
      <c r="C83" s="29"/>
      <c r="D83" s="29"/>
      <c r="E83" s="29"/>
      <c r="F83" s="33" t="s">
        <v>122</v>
      </c>
      <c r="G83" s="33" t="s">
        <v>122</v>
      </c>
      <c r="H83" s="33"/>
      <c r="I83" s="26"/>
    </row>
    <row r="84" spans="1:9" ht="12.95" customHeight="1">
      <c r="A84" s="3"/>
      <c r="B84" s="27" t="s">
        <v>146</v>
      </c>
      <c r="C84" s="28"/>
      <c r="D84" s="28"/>
      <c r="E84" s="28"/>
      <c r="F84" s="25" t="s">
        <v>122</v>
      </c>
      <c r="G84" s="25" t="s">
        <v>122</v>
      </c>
      <c r="H84" s="25"/>
      <c r="I84" s="26"/>
    </row>
    <row r="85" spans="1:9" ht="12.95" customHeight="1">
      <c r="A85" s="3"/>
      <c r="B85" s="12"/>
      <c r="C85" s="31"/>
      <c r="D85" s="31"/>
      <c r="E85" s="31"/>
      <c r="F85" s="32"/>
      <c r="G85" s="32"/>
      <c r="H85" s="32"/>
      <c r="I85" s="15"/>
    </row>
    <row r="86" spans="1:9" ht="12.95" customHeight="1">
      <c r="A86" s="3"/>
      <c r="B86" s="27" t="s">
        <v>123</v>
      </c>
      <c r="C86" s="29"/>
      <c r="D86" s="29"/>
      <c r="E86" s="29"/>
      <c r="F86" s="33" t="s">
        <v>122</v>
      </c>
      <c r="G86" s="33" t="s">
        <v>122</v>
      </c>
      <c r="H86" s="33"/>
      <c r="I86" s="26"/>
    </row>
    <row r="87" spans="1:9" ht="12.95" customHeight="1">
      <c r="A87" s="3"/>
      <c r="B87" s="27" t="s">
        <v>147</v>
      </c>
      <c r="C87" s="37"/>
      <c r="D87" s="28"/>
      <c r="E87" s="29"/>
      <c r="F87" s="38">
        <v>3028.56</v>
      </c>
      <c r="G87" s="24">
        <v>9.5799999999999996E-2</v>
      </c>
      <c r="H87" s="25"/>
      <c r="I87" s="26"/>
    </row>
    <row r="88" spans="1:9" ht="12.95" customHeight="1" thickBot="1">
      <c r="A88" s="3"/>
      <c r="B88" s="39" t="s">
        <v>148</v>
      </c>
      <c r="C88" s="40"/>
      <c r="D88" s="40"/>
      <c r="E88" s="40"/>
      <c r="F88" s="41">
        <v>31680.76</v>
      </c>
      <c r="G88" s="42">
        <v>1</v>
      </c>
      <c r="H88" s="43"/>
      <c r="I88" s="44"/>
    </row>
    <row r="89" spans="1:9" ht="12.95" customHeight="1">
      <c r="A89" s="3"/>
      <c r="B89" s="144"/>
      <c r="C89" s="144"/>
      <c r="D89" s="144"/>
      <c r="E89" s="144"/>
      <c r="F89" s="144"/>
      <c r="G89" s="144"/>
      <c r="H89" s="144"/>
      <c r="I89" s="144"/>
    </row>
    <row r="90" spans="1:9" ht="12.95" customHeight="1">
      <c r="A90" s="3"/>
      <c r="B90" s="45" t="s">
        <v>149</v>
      </c>
      <c r="C90" s="3"/>
      <c r="D90" s="3"/>
      <c r="E90" s="3"/>
      <c r="F90" s="3"/>
      <c r="G90" s="3"/>
      <c r="H90" s="3"/>
      <c r="I90" s="3"/>
    </row>
    <row r="91" spans="1:9" ht="39.950000000000003" customHeight="1">
      <c r="A91" s="3"/>
      <c r="B91" s="46" t="s">
        <v>5</v>
      </c>
      <c r="C91" s="46" t="s">
        <v>150</v>
      </c>
      <c r="D91" s="46" t="s">
        <v>151</v>
      </c>
      <c r="E91" s="46" t="s">
        <v>8</v>
      </c>
      <c r="F91" s="46" t="s">
        <v>152</v>
      </c>
      <c r="G91" s="46" t="s">
        <v>153</v>
      </c>
      <c r="H91" s="46" t="s">
        <v>11</v>
      </c>
      <c r="I91" s="46" t="s">
        <v>12</v>
      </c>
    </row>
    <row r="92" spans="1:9" ht="12.95" customHeight="1">
      <c r="A92" s="3"/>
      <c r="B92" s="28" t="s">
        <v>154</v>
      </c>
      <c r="C92" s="28" t="s">
        <v>155</v>
      </c>
      <c r="D92" s="28" t="s">
        <v>156</v>
      </c>
      <c r="E92" s="47">
        <v>33425</v>
      </c>
      <c r="F92" s="48">
        <v>1321.72</v>
      </c>
      <c r="G92" s="49">
        <v>4.1700000000000001E-2</v>
      </c>
      <c r="H92" s="47"/>
      <c r="I92" s="47"/>
    </row>
    <row r="93" spans="1:9" ht="12.95" customHeight="1">
      <c r="A93" s="3"/>
      <c r="B93" s="28" t="s">
        <v>157</v>
      </c>
      <c r="C93" s="28" t="s">
        <v>155</v>
      </c>
      <c r="D93" s="28" t="s">
        <v>158</v>
      </c>
      <c r="E93" s="47">
        <v>4600</v>
      </c>
      <c r="F93" s="48">
        <v>649.79999999999995</v>
      </c>
      <c r="G93" s="49">
        <v>2.0500000000000001E-2</v>
      </c>
      <c r="H93" s="47"/>
      <c r="I93" s="47"/>
    </row>
    <row r="94" spans="1:9" ht="12.95" customHeight="1">
      <c r="A94" s="3"/>
      <c r="B94" s="28" t="s">
        <v>159</v>
      </c>
      <c r="C94" s="28" t="s">
        <v>155</v>
      </c>
      <c r="D94" s="28" t="s">
        <v>160</v>
      </c>
      <c r="E94" s="47">
        <v>172500</v>
      </c>
      <c r="F94" s="48">
        <v>486.11</v>
      </c>
      <c r="G94" s="49">
        <v>1.5299999999999999E-2</v>
      </c>
      <c r="H94" s="47"/>
      <c r="I94" s="47"/>
    </row>
    <row r="95" spans="1:9" ht="12.95" customHeight="1">
      <c r="A95" s="3"/>
      <c r="B95" s="28" t="s">
        <v>161</v>
      </c>
      <c r="C95" s="28" t="s">
        <v>155</v>
      </c>
      <c r="D95" s="28" t="s">
        <v>55</v>
      </c>
      <c r="E95" s="47">
        <v>143350</v>
      </c>
      <c r="F95" s="48">
        <v>368.9</v>
      </c>
      <c r="G95" s="49">
        <v>1.1599999999999999E-2</v>
      </c>
      <c r="H95" s="47"/>
      <c r="I95" s="47"/>
    </row>
    <row r="96" spans="1:9" ht="12.95" customHeight="1">
      <c r="A96" s="3"/>
      <c r="B96" s="28" t="s">
        <v>162</v>
      </c>
      <c r="C96" s="28" t="s">
        <v>155</v>
      </c>
      <c r="D96" s="28" t="s">
        <v>43</v>
      </c>
      <c r="E96" s="47">
        <v>180000</v>
      </c>
      <c r="F96" s="48">
        <v>331.25</v>
      </c>
      <c r="G96" s="49">
        <v>1.0500000000000001E-2</v>
      </c>
      <c r="H96" s="47"/>
      <c r="I96" s="47"/>
    </row>
    <row r="97" spans="1:9" ht="12.95" customHeight="1">
      <c r="A97" s="3"/>
      <c r="B97" s="28" t="s">
        <v>163</v>
      </c>
      <c r="C97" s="28" t="s">
        <v>155</v>
      </c>
      <c r="D97" s="28" t="s">
        <v>164</v>
      </c>
      <c r="E97" s="47">
        <v>30250</v>
      </c>
      <c r="F97" s="48">
        <v>329.33</v>
      </c>
      <c r="G97" s="49">
        <v>1.04E-2</v>
      </c>
      <c r="H97" s="47"/>
      <c r="I97" s="47"/>
    </row>
    <row r="98" spans="1:9" ht="12.95" customHeight="1">
      <c r="A98" s="3"/>
      <c r="B98" s="28" t="s">
        <v>165</v>
      </c>
      <c r="C98" s="28" t="s">
        <v>155</v>
      </c>
      <c r="D98" s="28" t="s">
        <v>29</v>
      </c>
      <c r="E98" s="47">
        <v>93750</v>
      </c>
      <c r="F98" s="48">
        <v>328.97</v>
      </c>
      <c r="G98" s="49">
        <v>1.04E-2</v>
      </c>
      <c r="H98" s="47"/>
      <c r="I98" s="47"/>
    </row>
    <row r="99" spans="1:9" ht="12.95" customHeight="1">
      <c r="A99" s="3"/>
      <c r="B99" s="28" t="s">
        <v>166</v>
      </c>
      <c r="C99" s="28" t="s">
        <v>155</v>
      </c>
      <c r="D99" s="28" t="s">
        <v>80</v>
      </c>
      <c r="E99" s="47">
        <v>21675</v>
      </c>
      <c r="F99" s="48">
        <v>319.86</v>
      </c>
      <c r="G99" s="49">
        <v>1.01E-2</v>
      </c>
      <c r="H99" s="47"/>
      <c r="I99" s="47"/>
    </row>
    <row r="100" spans="1:9" ht="12.95" customHeight="1">
      <c r="A100" s="3"/>
      <c r="B100" s="28" t="s">
        <v>167</v>
      </c>
      <c r="C100" s="28" t="s">
        <v>155</v>
      </c>
      <c r="D100" s="28" t="s">
        <v>168</v>
      </c>
      <c r="E100" s="47">
        <v>70125</v>
      </c>
      <c r="F100" s="48">
        <v>311.77999999999997</v>
      </c>
      <c r="G100" s="49">
        <v>9.7999999999999997E-3</v>
      </c>
      <c r="H100" s="47"/>
      <c r="I100" s="47"/>
    </row>
    <row r="101" spans="1:9" ht="12.95" customHeight="1">
      <c r="A101" s="3"/>
      <c r="B101" s="28" t="s">
        <v>169</v>
      </c>
      <c r="C101" s="28" t="s">
        <v>155</v>
      </c>
      <c r="D101" s="28" t="s">
        <v>170</v>
      </c>
      <c r="E101" s="47">
        <v>540</v>
      </c>
      <c r="F101" s="48">
        <v>310.10000000000002</v>
      </c>
      <c r="G101" s="49">
        <v>9.7999999999999997E-3</v>
      </c>
      <c r="H101" s="47"/>
      <c r="I101" s="47"/>
    </row>
    <row r="102" spans="1:9" ht="12.95" customHeight="1">
      <c r="A102" s="3"/>
      <c r="B102" s="28" t="s">
        <v>171</v>
      </c>
      <c r="C102" s="28" t="s">
        <v>155</v>
      </c>
      <c r="D102" s="28" t="s">
        <v>55</v>
      </c>
      <c r="E102" s="47">
        <v>14100</v>
      </c>
      <c r="F102" s="48">
        <v>287.10000000000002</v>
      </c>
      <c r="G102" s="49">
        <v>9.1000000000000004E-3</v>
      </c>
      <c r="H102" s="47"/>
      <c r="I102" s="47"/>
    </row>
    <row r="103" spans="1:9" ht="12.95" customHeight="1">
      <c r="A103" s="3"/>
      <c r="B103" s="28" t="s">
        <v>109</v>
      </c>
      <c r="C103" s="28" t="s">
        <v>155</v>
      </c>
      <c r="D103" s="28" t="s">
        <v>51</v>
      </c>
      <c r="E103" s="47">
        <v>8550</v>
      </c>
      <c r="F103" s="48">
        <v>257.66000000000003</v>
      </c>
      <c r="G103" s="49">
        <v>8.0999999999999996E-3</v>
      </c>
      <c r="H103" s="47"/>
      <c r="I103" s="47"/>
    </row>
    <row r="104" spans="1:9" ht="12.95" customHeight="1">
      <c r="A104" s="3"/>
      <c r="B104" s="28" t="s">
        <v>172</v>
      </c>
      <c r="C104" s="28" t="s">
        <v>155</v>
      </c>
      <c r="D104" s="28" t="s">
        <v>173</v>
      </c>
      <c r="E104" s="47">
        <v>4500</v>
      </c>
      <c r="F104" s="48">
        <v>171.96</v>
      </c>
      <c r="G104" s="49">
        <v>5.4000000000000003E-3</v>
      </c>
      <c r="H104" s="47"/>
      <c r="I104" s="47"/>
    </row>
    <row r="105" spans="1:9" ht="12.95" customHeight="1">
      <c r="A105" s="3"/>
      <c r="B105" s="28" t="s">
        <v>174</v>
      </c>
      <c r="C105" s="28" t="s">
        <v>155</v>
      </c>
      <c r="D105" s="28" t="s">
        <v>104</v>
      </c>
      <c r="E105" s="47">
        <v>1100</v>
      </c>
      <c r="F105" s="48">
        <v>151.97999999999999</v>
      </c>
      <c r="G105" s="49">
        <v>4.7999999999999996E-3</v>
      </c>
      <c r="H105" s="47"/>
      <c r="I105" s="47"/>
    </row>
    <row r="106" spans="1:9" ht="12.95" customHeight="1">
      <c r="A106" s="3"/>
      <c r="B106" s="28" t="s">
        <v>38</v>
      </c>
      <c r="C106" s="28" t="s">
        <v>175</v>
      </c>
      <c r="D106" s="28" t="s">
        <v>22</v>
      </c>
      <c r="E106" s="47">
        <v>-39375</v>
      </c>
      <c r="F106" s="48">
        <v>-486.36</v>
      </c>
      <c r="G106" s="49">
        <v>-1.54E-2</v>
      </c>
      <c r="H106" s="47"/>
      <c r="I106" s="47"/>
    </row>
    <row r="107" spans="1:9" ht="12.95" customHeight="1">
      <c r="A107" s="3"/>
      <c r="B107" s="2"/>
      <c r="C107" s="145"/>
      <c r="D107" s="145"/>
      <c r="E107" s="145"/>
      <c r="F107" s="3"/>
      <c r="G107" s="3"/>
      <c r="H107" s="3"/>
      <c r="I107" s="3"/>
    </row>
    <row r="108" spans="1:9" ht="12.95" customHeight="1">
      <c r="A108" s="3"/>
      <c r="B108" s="2"/>
      <c r="C108" s="146"/>
      <c r="D108" s="146"/>
      <c r="E108" s="146"/>
      <c r="F108" s="3"/>
      <c r="G108" s="3"/>
      <c r="H108" s="3"/>
      <c r="I108" s="3"/>
    </row>
    <row r="109" spans="1:9" ht="12.95" customHeight="1">
      <c r="A109" s="3"/>
      <c r="B109" s="147"/>
      <c r="C109" s="147"/>
      <c r="D109" s="147"/>
      <c r="E109" s="147"/>
      <c r="F109" s="147"/>
      <c r="G109" s="147"/>
      <c r="H109" s="147"/>
      <c r="I109" s="147"/>
    </row>
    <row r="110" spans="1:9" ht="12.95" customHeight="1">
      <c r="A110" s="3"/>
      <c r="B110" s="147" t="s">
        <v>176</v>
      </c>
      <c r="C110" s="147"/>
      <c r="D110" s="147"/>
      <c r="E110" s="147"/>
      <c r="F110" s="147"/>
      <c r="G110" s="147"/>
      <c r="H110" s="147"/>
      <c r="I110" s="147"/>
    </row>
    <row r="111" spans="1:9" ht="12.95" customHeight="1">
      <c r="A111" s="3"/>
      <c r="B111" s="148" t="s">
        <v>177</v>
      </c>
      <c r="C111" s="148"/>
      <c r="D111" s="148"/>
      <c r="E111" s="148"/>
      <c r="F111" s="148"/>
      <c r="G111" s="148"/>
      <c r="H111" s="148"/>
      <c r="I111" s="148"/>
    </row>
    <row r="112" spans="1:9" ht="12.95" customHeight="1">
      <c r="A112" s="3"/>
      <c r="B112" s="148" t="s">
        <v>178</v>
      </c>
      <c r="C112" s="148"/>
      <c r="D112" s="148"/>
      <c r="E112" s="148"/>
      <c r="F112" s="148"/>
      <c r="G112" s="148"/>
      <c r="H112" s="148"/>
      <c r="I112" s="148"/>
    </row>
    <row r="113" spans="1:9" ht="12.95" customHeight="1">
      <c r="A113" s="3"/>
      <c r="B113" s="148" t="s">
        <v>179</v>
      </c>
      <c r="C113" s="148"/>
      <c r="D113" s="148"/>
      <c r="E113" s="148"/>
      <c r="F113" s="148"/>
      <c r="G113" s="148"/>
      <c r="H113" s="148"/>
      <c r="I113" s="148"/>
    </row>
    <row r="114" spans="1:9" ht="12.95" customHeight="1">
      <c r="A114" s="3"/>
      <c r="B114" s="148" t="s">
        <v>180</v>
      </c>
      <c r="C114" s="148"/>
      <c r="D114" s="148"/>
      <c r="E114" s="148"/>
      <c r="F114" s="148"/>
      <c r="G114" s="148"/>
      <c r="H114" s="148"/>
      <c r="I114" s="148"/>
    </row>
    <row r="115" spans="1:9" ht="12.95" customHeight="1">
      <c r="A115" s="3"/>
      <c r="B115" s="148" t="s">
        <v>181</v>
      </c>
      <c r="C115" s="148"/>
      <c r="D115" s="148"/>
      <c r="E115" s="148"/>
      <c r="F115" s="148"/>
      <c r="G115" s="148"/>
      <c r="H115" s="148"/>
      <c r="I115" s="148"/>
    </row>
    <row r="116" spans="1:9" ht="12.95" customHeight="1">
      <c r="A116" s="3"/>
      <c r="B116" s="148" t="s">
        <v>182</v>
      </c>
      <c r="C116" s="148"/>
      <c r="D116" s="148"/>
      <c r="E116" s="148"/>
      <c r="F116" s="148"/>
      <c r="G116" s="148"/>
      <c r="H116" s="148"/>
      <c r="I116" s="148"/>
    </row>
    <row r="117" spans="1:9" ht="12.95" customHeight="1">
      <c r="A117" s="3"/>
      <c r="B117" s="50"/>
      <c r="C117" s="50"/>
      <c r="D117" s="50"/>
      <c r="E117" s="50"/>
      <c r="F117" s="50"/>
      <c r="G117" s="50"/>
      <c r="H117" s="50"/>
      <c r="I117" s="50"/>
    </row>
    <row r="118" spans="1:9" ht="12.95" customHeight="1" thickBot="1">
      <c r="A118" s="3"/>
      <c r="B118" s="50"/>
      <c r="C118" s="50"/>
      <c r="D118" s="50"/>
      <c r="E118" s="50"/>
      <c r="F118" s="50"/>
      <c r="G118" s="50"/>
      <c r="H118" s="50"/>
      <c r="I118" s="50"/>
    </row>
    <row r="119" spans="1:9">
      <c r="B119" s="51" t="s">
        <v>183</v>
      </c>
      <c r="C119" s="52"/>
      <c r="D119" s="52"/>
      <c r="E119" s="52"/>
      <c r="F119" s="53"/>
      <c r="G119" s="54"/>
      <c r="H119" s="54"/>
      <c r="I119" s="55"/>
    </row>
    <row r="120" spans="1:9" ht="15.75" thickBot="1">
      <c r="B120" s="56" t="s">
        <v>184</v>
      </c>
      <c r="C120" s="127"/>
      <c r="D120" s="127"/>
      <c r="E120" s="57"/>
      <c r="F120" s="57"/>
      <c r="G120" s="127"/>
      <c r="H120" s="127"/>
      <c r="I120" s="58"/>
    </row>
    <row r="121" spans="1:9" ht="24">
      <c r="B121" s="142" t="s">
        <v>185</v>
      </c>
      <c r="C121" s="142" t="s">
        <v>186</v>
      </c>
      <c r="D121" s="59" t="s">
        <v>187</v>
      </c>
      <c r="E121" s="59" t="s">
        <v>187</v>
      </c>
      <c r="F121" s="59" t="s">
        <v>188</v>
      </c>
      <c r="G121" s="127"/>
      <c r="H121" s="127"/>
      <c r="I121" s="58"/>
    </row>
    <row r="122" spans="1:9" ht="15.75" thickBot="1">
      <c r="B122" s="143"/>
      <c r="C122" s="143"/>
      <c r="D122" s="60" t="s">
        <v>189</v>
      </c>
      <c r="E122" s="60" t="s">
        <v>190</v>
      </c>
      <c r="F122" s="60" t="s">
        <v>189</v>
      </c>
      <c r="G122" s="127"/>
      <c r="H122" s="127"/>
      <c r="I122" s="58"/>
    </row>
    <row r="123" spans="1:9" ht="15.75" thickBot="1">
      <c r="B123" s="61" t="s">
        <v>122</v>
      </c>
      <c r="C123" s="61" t="s">
        <v>122</v>
      </c>
      <c r="D123" s="61" t="s">
        <v>122</v>
      </c>
      <c r="E123" s="61" t="s">
        <v>122</v>
      </c>
      <c r="F123" s="61" t="s">
        <v>122</v>
      </c>
      <c r="G123" s="127"/>
      <c r="H123" s="127"/>
      <c r="I123" s="58"/>
    </row>
    <row r="124" spans="1:9">
      <c r="B124" s="56"/>
      <c r="C124" s="127"/>
      <c r="D124" s="57"/>
      <c r="E124" s="57"/>
      <c r="F124" s="127"/>
      <c r="G124" s="127"/>
      <c r="H124" s="127"/>
      <c r="I124" s="58"/>
    </row>
    <row r="125" spans="1:9" ht="15.75" thickBot="1">
      <c r="B125" s="56" t="s">
        <v>191</v>
      </c>
      <c r="C125" s="127"/>
      <c r="D125" s="57"/>
      <c r="E125" s="57"/>
      <c r="F125" s="127"/>
      <c r="G125" s="127"/>
      <c r="H125" s="127"/>
      <c r="I125" s="58"/>
    </row>
    <row r="126" spans="1:9">
      <c r="B126" s="62" t="s">
        <v>192</v>
      </c>
      <c r="C126" s="63"/>
      <c r="D126" s="64">
        <v>931.5607</v>
      </c>
      <c r="E126" s="65"/>
      <c r="F126" s="127"/>
      <c r="G126" s="127"/>
      <c r="H126" s="127"/>
      <c r="I126" s="58"/>
    </row>
    <row r="127" spans="1:9">
      <c r="B127" s="66" t="s">
        <v>193</v>
      </c>
      <c r="C127" s="67"/>
      <c r="D127" s="68">
        <v>931.5607</v>
      </c>
      <c r="E127" s="65"/>
      <c r="F127" s="127"/>
      <c r="G127" s="127"/>
      <c r="H127" s="127"/>
      <c r="I127" s="58"/>
    </row>
    <row r="128" spans="1:9">
      <c r="B128" s="66" t="s">
        <v>194</v>
      </c>
      <c r="C128" s="67"/>
      <c r="D128" s="68">
        <v>939.74260000000004</v>
      </c>
      <c r="E128" s="65"/>
      <c r="F128" s="127"/>
      <c r="G128" s="127"/>
      <c r="H128" s="127"/>
      <c r="I128" s="58"/>
    </row>
    <row r="129" spans="2:9" ht="15.75" thickBot="1">
      <c r="B129" s="69" t="s">
        <v>195</v>
      </c>
      <c r="C129" s="70"/>
      <c r="D129" s="71">
        <v>939.74260000000004</v>
      </c>
      <c r="E129" s="65"/>
      <c r="F129" s="127"/>
      <c r="G129" s="127"/>
      <c r="H129" s="127"/>
      <c r="I129" s="58"/>
    </row>
    <row r="130" spans="2:9">
      <c r="B130" s="72"/>
      <c r="C130" s="128"/>
      <c r="D130" s="129"/>
      <c r="E130" s="65"/>
      <c r="F130" s="127"/>
      <c r="G130" s="127"/>
      <c r="H130" s="127"/>
      <c r="I130" s="58"/>
    </row>
    <row r="131" spans="2:9" ht="15.75" thickBot="1">
      <c r="B131" s="56" t="s">
        <v>196</v>
      </c>
      <c r="C131" s="127"/>
      <c r="D131" s="65"/>
      <c r="E131" s="65"/>
      <c r="F131" s="127"/>
      <c r="G131" s="127"/>
      <c r="H131" s="127"/>
      <c r="I131" s="58"/>
    </row>
    <row r="132" spans="2:9">
      <c r="B132" s="62" t="s">
        <v>192</v>
      </c>
      <c r="C132" s="63"/>
      <c r="D132" s="64">
        <v>933.54010000000005</v>
      </c>
      <c r="E132" s="65"/>
      <c r="F132" s="127"/>
      <c r="G132" s="127"/>
      <c r="H132" s="127"/>
      <c r="I132" s="58"/>
    </row>
    <row r="133" spans="2:9">
      <c r="B133" s="66" t="s">
        <v>193</v>
      </c>
      <c r="C133" s="67"/>
      <c r="D133" s="68">
        <v>933.54010000000005</v>
      </c>
      <c r="E133" s="65"/>
      <c r="F133" s="127"/>
      <c r="G133" s="127"/>
      <c r="H133" s="127"/>
      <c r="I133" s="58"/>
    </row>
    <row r="134" spans="2:9">
      <c r="B134" s="66" t="s">
        <v>194</v>
      </c>
      <c r="C134" s="67"/>
      <c r="D134" s="68">
        <v>942.90920000000006</v>
      </c>
      <c r="E134" s="65"/>
      <c r="F134" s="127"/>
      <c r="G134" s="127"/>
      <c r="H134" s="127"/>
      <c r="I134" s="58"/>
    </row>
    <row r="135" spans="2:9" ht="15.75" thickBot="1">
      <c r="B135" s="69" t="s">
        <v>195</v>
      </c>
      <c r="C135" s="70"/>
      <c r="D135" s="71">
        <v>942.90920000000006</v>
      </c>
      <c r="E135" s="65"/>
      <c r="F135" s="127"/>
      <c r="G135" s="127"/>
      <c r="H135" s="127"/>
      <c r="I135" s="58"/>
    </row>
    <row r="136" spans="2:9">
      <c r="B136" s="73"/>
      <c r="C136" s="130"/>
      <c r="D136" s="74"/>
      <c r="E136" s="74"/>
      <c r="F136" s="65"/>
      <c r="G136" s="127"/>
      <c r="H136" s="127"/>
      <c r="I136" s="75"/>
    </row>
    <row r="137" spans="2:9">
      <c r="B137" s="56" t="s">
        <v>197</v>
      </c>
      <c r="C137" s="127"/>
      <c r="D137" s="74"/>
      <c r="E137" s="74"/>
      <c r="F137" s="131">
        <f>SUM(F92:F106)</f>
        <v>5140.16</v>
      </c>
      <c r="G137" s="127"/>
      <c r="H137" s="127"/>
      <c r="I137" s="75"/>
    </row>
    <row r="138" spans="2:9">
      <c r="B138" s="56" t="s">
        <v>198</v>
      </c>
      <c r="C138" s="127"/>
      <c r="D138" s="74"/>
      <c r="E138" s="74"/>
      <c r="F138" s="57" t="s">
        <v>199</v>
      </c>
      <c r="G138" s="127"/>
      <c r="H138" s="127"/>
      <c r="I138" s="75"/>
    </row>
    <row r="139" spans="2:9">
      <c r="B139" s="56" t="s">
        <v>200</v>
      </c>
      <c r="C139" s="127"/>
      <c r="D139" s="74"/>
      <c r="E139" s="74"/>
      <c r="F139" s="132" t="s">
        <v>201</v>
      </c>
      <c r="G139" s="127"/>
      <c r="H139" s="127"/>
      <c r="I139" s="75"/>
    </row>
    <row r="140" spans="2:9">
      <c r="B140" s="56" t="s">
        <v>202</v>
      </c>
      <c r="C140" s="127"/>
      <c r="D140" s="74"/>
      <c r="E140" s="74"/>
      <c r="F140" s="57"/>
      <c r="G140" s="76"/>
      <c r="H140" s="127"/>
      <c r="I140" s="75"/>
    </row>
    <row r="141" spans="2:9">
      <c r="B141" s="56"/>
      <c r="C141" s="127"/>
      <c r="D141" s="74"/>
      <c r="E141" s="74"/>
      <c r="F141" s="57"/>
      <c r="G141" s="76"/>
      <c r="H141" s="127"/>
      <c r="I141" s="75"/>
    </row>
    <row r="142" spans="2:9" ht="24.75">
      <c r="B142" s="77" t="s">
        <v>203</v>
      </c>
      <c r="C142" s="78" t="s">
        <v>204</v>
      </c>
      <c r="D142" s="78" t="s">
        <v>205</v>
      </c>
      <c r="E142" s="74"/>
      <c r="F142" s="57"/>
      <c r="G142" s="76"/>
      <c r="H142" s="127"/>
      <c r="I142" s="75"/>
    </row>
    <row r="143" spans="2:9">
      <c r="B143" s="79" t="s">
        <v>206</v>
      </c>
      <c r="C143" s="80">
        <v>0</v>
      </c>
      <c r="D143" s="80">
        <v>0</v>
      </c>
      <c r="E143" s="74"/>
      <c r="F143" s="57"/>
      <c r="G143" s="76"/>
      <c r="H143" s="127"/>
      <c r="I143" s="75"/>
    </row>
    <row r="144" spans="2:9">
      <c r="B144" s="81" t="s">
        <v>207</v>
      </c>
      <c r="C144" s="80">
        <v>0</v>
      </c>
      <c r="D144" s="80">
        <v>0</v>
      </c>
      <c r="E144" s="74"/>
      <c r="F144" s="57"/>
      <c r="G144" s="76"/>
      <c r="H144" s="127"/>
      <c r="I144" s="75"/>
    </row>
    <row r="145" spans="2:9">
      <c r="B145" s="56"/>
      <c r="C145" s="127"/>
      <c r="D145" s="74"/>
      <c r="E145" s="74"/>
      <c r="F145" s="57"/>
      <c r="G145" s="76"/>
      <c r="H145" s="127"/>
      <c r="I145" s="75"/>
    </row>
    <row r="146" spans="2:9">
      <c r="B146" s="56" t="s">
        <v>208</v>
      </c>
      <c r="C146" s="127"/>
      <c r="D146" s="74"/>
      <c r="E146" s="74"/>
      <c r="F146" s="57" t="s">
        <v>199</v>
      </c>
      <c r="G146" s="76"/>
      <c r="H146" s="127"/>
      <c r="I146" s="75"/>
    </row>
    <row r="147" spans="2:9">
      <c r="B147" s="56" t="s">
        <v>209</v>
      </c>
      <c r="C147" s="127"/>
      <c r="D147" s="74"/>
      <c r="E147" s="74"/>
      <c r="F147" s="57" t="s">
        <v>199</v>
      </c>
      <c r="G147" s="133"/>
      <c r="H147" s="82"/>
      <c r="I147" s="75"/>
    </row>
    <row r="148" spans="2:9">
      <c r="B148" s="56" t="s">
        <v>210</v>
      </c>
      <c r="C148" s="127"/>
      <c r="D148" s="74"/>
      <c r="E148" s="74"/>
      <c r="F148" s="57" t="s">
        <v>199</v>
      </c>
      <c r="G148" s="127"/>
      <c r="H148" s="127"/>
      <c r="I148" s="75"/>
    </row>
    <row r="149" spans="2:9">
      <c r="B149" s="56" t="s">
        <v>266</v>
      </c>
      <c r="C149" s="127"/>
      <c r="D149" s="74"/>
      <c r="E149" s="74"/>
      <c r="F149" s="74"/>
      <c r="G149" s="74"/>
      <c r="H149" s="127"/>
      <c r="I149" s="75"/>
    </row>
    <row r="150" spans="2:9">
      <c r="B150" s="56"/>
      <c r="C150" s="127"/>
      <c r="D150" s="74"/>
      <c r="E150" s="74"/>
      <c r="F150" s="127"/>
      <c r="G150" s="127"/>
      <c r="H150" s="127"/>
      <c r="I150" s="75"/>
    </row>
    <row r="151" spans="2:9" ht="15.75" thickBot="1">
      <c r="B151" s="56" t="s">
        <v>251</v>
      </c>
      <c r="I151" s="83"/>
    </row>
    <row r="152" spans="2:9" ht="24">
      <c r="B152" s="84" t="s">
        <v>211</v>
      </c>
      <c r="C152" s="85" t="s">
        <v>212</v>
      </c>
      <c r="D152" s="85" t="s">
        <v>213</v>
      </c>
      <c r="E152" s="86" t="s">
        <v>214</v>
      </c>
      <c r="F152" s="86" t="s">
        <v>215</v>
      </c>
      <c r="G152" s="87" t="s">
        <v>216</v>
      </c>
      <c r="I152" s="83"/>
    </row>
    <row r="153" spans="2:9">
      <c r="B153" s="88" t="s">
        <v>2</v>
      </c>
      <c r="C153" s="89" t="s">
        <v>38</v>
      </c>
      <c r="D153" s="90" t="s">
        <v>175</v>
      </c>
      <c r="E153" s="91">
        <v>1227.7460000000001</v>
      </c>
      <c r="F153" s="91">
        <v>1235.2</v>
      </c>
      <c r="G153" s="92">
        <v>85.818600000000004</v>
      </c>
      <c r="I153" s="83"/>
    </row>
    <row r="154" spans="2:9" ht="15.75" thickBot="1">
      <c r="B154" s="94"/>
      <c r="C154" s="95"/>
      <c r="D154" s="96"/>
      <c r="E154" s="97"/>
      <c r="F154" s="97"/>
      <c r="G154" s="98"/>
      <c r="I154" s="83"/>
    </row>
    <row r="155" spans="2:9">
      <c r="B155" s="93"/>
      <c r="I155" s="83"/>
    </row>
    <row r="156" spans="2:9">
      <c r="B156" s="99" t="s">
        <v>250</v>
      </c>
      <c r="I156" s="83"/>
    </row>
    <row r="157" spans="2:9">
      <c r="B157" s="93"/>
      <c r="I157" s="83"/>
    </row>
    <row r="158" spans="2:9" ht="15.75" thickBot="1">
      <c r="B158" s="93" t="s">
        <v>268</v>
      </c>
      <c r="I158" s="83"/>
    </row>
    <row r="159" spans="2:9" ht="36.75" thickBot="1">
      <c r="B159" s="100" t="s">
        <v>211</v>
      </c>
      <c r="C159" s="101" t="s">
        <v>223</v>
      </c>
      <c r="D159" s="101" t="s">
        <v>224</v>
      </c>
      <c r="E159" s="102" t="s">
        <v>225</v>
      </c>
      <c r="F159" s="102" t="s">
        <v>226</v>
      </c>
      <c r="G159" s="103" t="s">
        <v>227</v>
      </c>
      <c r="H159" s="134"/>
      <c r="I159" s="83"/>
    </row>
    <row r="160" spans="2:9" ht="15.75" thickBot="1">
      <c r="B160" s="104" t="s">
        <v>2</v>
      </c>
      <c r="C160" s="105">
        <v>1284</v>
      </c>
      <c r="D160" s="105">
        <v>952</v>
      </c>
      <c r="E160" s="106">
        <v>9725.5761331499998</v>
      </c>
      <c r="F160" s="106">
        <v>6964.8887569500002</v>
      </c>
      <c r="G160" s="107">
        <v>-151.7571222</v>
      </c>
      <c r="H160" s="108"/>
      <c r="I160" s="83"/>
    </row>
    <row r="161" spans="2:9">
      <c r="B161" s="93"/>
      <c r="I161" s="83"/>
    </row>
    <row r="162" spans="2:9">
      <c r="B162" s="93" t="s">
        <v>228</v>
      </c>
      <c r="I162" s="83"/>
    </row>
    <row r="163" spans="2:9" ht="15.75" thickBot="1">
      <c r="B163" s="109" t="s">
        <v>253</v>
      </c>
      <c r="I163" s="83"/>
    </row>
    <row r="164" spans="2:9" ht="24.75" thickBot="1">
      <c r="B164" s="126" t="s">
        <v>211</v>
      </c>
      <c r="C164" s="111" t="s">
        <v>212</v>
      </c>
      <c r="D164" s="112" t="s">
        <v>213</v>
      </c>
      <c r="E164" s="112" t="s">
        <v>214</v>
      </c>
      <c r="F164" s="112" t="s">
        <v>215</v>
      </c>
      <c r="G164" s="113" t="s">
        <v>216</v>
      </c>
      <c r="I164" s="83"/>
    </row>
    <row r="165" spans="2:9">
      <c r="B165" s="135" t="s">
        <v>2</v>
      </c>
      <c r="C165" s="114" t="s">
        <v>171</v>
      </c>
      <c r="D165" s="115" t="s">
        <v>155</v>
      </c>
      <c r="E165" s="116">
        <v>1995.9936</v>
      </c>
      <c r="F165" s="116">
        <v>2036.2</v>
      </c>
      <c r="G165" s="116">
        <v>51.016197000000005</v>
      </c>
      <c r="I165" s="83"/>
    </row>
    <row r="166" spans="2:9">
      <c r="B166" s="135" t="s">
        <v>2</v>
      </c>
      <c r="C166" s="89" t="s">
        <v>169</v>
      </c>
      <c r="D166" s="90" t="s">
        <v>155</v>
      </c>
      <c r="E166" s="91">
        <v>57235.666648148152</v>
      </c>
      <c r="F166" s="91">
        <v>57425.2</v>
      </c>
      <c r="G166" s="91">
        <v>35.173137599999997</v>
      </c>
      <c r="I166" s="83"/>
    </row>
    <row r="167" spans="2:9">
      <c r="B167" s="135" t="s">
        <v>2</v>
      </c>
      <c r="C167" s="89" t="s">
        <v>166</v>
      </c>
      <c r="D167" s="115" t="s">
        <v>155</v>
      </c>
      <c r="E167" s="116">
        <v>1482.2392235294117</v>
      </c>
      <c r="F167" s="116">
        <v>1475.7</v>
      </c>
      <c r="G167" s="91">
        <v>56.849081599999998</v>
      </c>
      <c r="I167" s="83"/>
    </row>
    <row r="168" spans="2:9">
      <c r="B168" s="135" t="s">
        <v>2</v>
      </c>
      <c r="C168" s="89" t="s">
        <v>174</v>
      </c>
      <c r="D168" s="115" t="s">
        <v>155</v>
      </c>
      <c r="E168" s="116">
        <v>14306</v>
      </c>
      <c r="F168" s="116">
        <v>13816</v>
      </c>
      <c r="G168" s="91">
        <v>38.701740000000001</v>
      </c>
      <c r="I168" s="83"/>
    </row>
    <row r="169" spans="2:9">
      <c r="B169" s="135" t="s">
        <v>2</v>
      </c>
      <c r="C169" s="89" t="s">
        <v>159</v>
      </c>
      <c r="D169" s="115" t="s">
        <v>155</v>
      </c>
      <c r="E169" s="116">
        <v>285.22046504347827</v>
      </c>
      <c r="F169" s="116">
        <v>281.8</v>
      </c>
      <c r="G169" s="91">
        <v>86.237925000000004</v>
      </c>
      <c r="I169" s="83"/>
    </row>
    <row r="170" spans="2:9">
      <c r="B170" s="135" t="s">
        <v>2</v>
      </c>
      <c r="C170" s="89" t="s">
        <v>172</v>
      </c>
      <c r="D170" s="115" t="s">
        <v>155</v>
      </c>
      <c r="E170" s="116">
        <v>3850.4866511111113</v>
      </c>
      <c r="F170" s="116">
        <v>3821.4</v>
      </c>
      <c r="G170" s="91">
        <v>69.854714999999999</v>
      </c>
      <c r="I170" s="83"/>
    </row>
    <row r="171" spans="2:9">
      <c r="B171" s="135" t="s">
        <v>2</v>
      </c>
      <c r="C171" s="89" t="s">
        <v>109</v>
      </c>
      <c r="D171" s="115" t="s">
        <v>155</v>
      </c>
      <c r="E171" s="116">
        <v>2903.4815695906432</v>
      </c>
      <c r="F171" s="116">
        <v>3013.6</v>
      </c>
      <c r="G171" s="91">
        <v>60.696107999999995</v>
      </c>
      <c r="I171" s="83"/>
    </row>
    <row r="172" spans="2:9">
      <c r="B172" s="135" t="s">
        <v>2</v>
      </c>
      <c r="C172" s="89" t="s">
        <v>154</v>
      </c>
      <c r="D172" s="115" t="s">
        <v>155</v>
      </c>
      <c r="E172" s="116">
        <v>3903.8842812266266</v>
      </c>
      <c r="F172" s="116">
        <v>3954.3</v>
      </c>
      <c r="G172" s="91">
        <v>234.55007710000001</v>
      </c>
      <c r="I172" s="83"/>
    </row>
    <row r="173" spans="2:9">
      <c r="B173" s="135" t="s">
        <v>2</v>
      </c>
      <c r="C173" s="89" t="s">
        <v>157</v>
      </c>
      <c r="D173" s="115" t="s">
        <v>155</v>
      </c>
      <c r="E173" s="116">
        <v>14078.663049999999</v>
      </c>
      <c r="F173" s="116">
        <v>14126</v>
      </c>
      <c r="G173" s="91">
        <v>116.50282</v>
      </c>
      <c r="I173" s="83"/>
    </row>
    <row r="174" spans="2:9">
      <c r="B174" s="135" t="s">
        <v>2</v>
      </c>
      <c r="C174" s="89" t="s">
        <v>165</v>
      </c>
      <c r="D174" s="115" t="s">
        <v>155</v>
      </c>
      <c r="E174" s="116">
        <v>355.72500000000002</v>
      </c>
      <c r="F174" s="116">
        <v>350.9</v>
      </c>
      <c r="G174" s="91">
        <v>85.548281300000014</v>
      </c>
      <c r="I174" s="83"/>
    </row>
    <row r="175" spans="2:9">
      <c r="B175" s="135" t="s">
        <v>2</v>
      </c>
      <c r="C175" s="89" t="s">
        <v>161</v>
      </c>
      <c r="D175" s="115" t="s">
        <v>155</v>
      </c>
      <c r="E175" s="116">
        <v>236.96910003487966</v>
      </c>
      <c r="F175" s="116">
        <v>257.33999999999997</v>
      </c>
      <c r="G175" s="91">
        <v>75.239971199999999</v>
      </c>
      <c r="I175" s="83"/>
    </row>
    <row r="176" spans="2:9">
      <c r="B176" s="135" t="s">
        <v>2</v>
      </c>
      <c r="C176" s="89" t="s">
        <v>163</v>
      </c>
      <c r="D176" s="115" t="s">
        <v>155</v>
      </c>
      <c r="E176" s="116">
        <v>1113.4273001652894</v>
      </c>
      <c r="F176" s="116">
        <v>1088.7</v>
      </c>
      <c r="G176" s="91">
        <v>58.326386299999996</v>
      </c>
      <c r="I176" s="83"/>
    </row>
    <row r="177" spans="2:9">
      <c r="B177" s="135" t="s">
        <v>2</v>
      </c>
      <c r="C177" s="89" t="s">
        <v>167</v>
      </c>
      <c r="D177" s="115" t="s">
        <v>155</v>
      </c>
      <c r="E177" s="116">
        <v>467.26729996434938</v>
      </c>
      <c r="F177" s="116">
        <v>444.6</v>
      </c>
      <c r="G177" s="91">
        <v>63.849513799999997</v>
      </c>
      <c r="I177" s="83"/>
    </row>
    <row r="178" spans="2:9">
      <c r="B178" s="135" t="s">
        <v>2</v>
      </c>
      <c r="C178" s="89" t="s">
        <v>162</v>
      </c>
      <c r="D178" s="115" t="s">
        <v>155</v>
      </c>
      <c r="E178" s="116">
        <v>179.56630000000001</v>
      </c>
      <c r="F178" s="116">
        <v>184.03</v>
      </c>
      <c r="G178" s="91">
        <v>58.825890000000001</v>
      </c>
      <c r="I178" s="83"/>
    </row>
    <row r="179" spans="2:9">
      <c r="B179" s="93"/>
      <c r="C179" s="136"/>
      <c r="D179" s="117"/>
      <c r="E179" s="137"/>
      <c r="F179" s="137"/>
      <c r="G179" s="137"/>
      <c r="I179" s="83"/>
    </row>
    <row r="180" spans="2:9">
      <c r="B180" s="93" t="s">
        <v>252</v>
      </c>
      <c r="C180" s="136"/>
      <c r="D180" s="117"/>
      <c r="E180" s="137"/>
      <c r="F180" s="137"/>
      <c r="G180" s="137"/>
      <c r="I180" s="83"/>
    </row>
    <row r="181" spans="2:9">
      <c r="B181" s="93"/>
      <c r="C181" s="136"/>
      <c r="D181" s="117"/>
      <c r="E181" s="137"/>
      <c r="F181" s="137"/>
      <c r="G181" s="137"/>
      <c r="I181" s="83"/>
    </row>
    <row r="182" spans="2:9" ht="15.75" thickBot="1">
      <c r="B182" s="109" t="s">
        <v>267</v>
      </c>
      <c r="I182" s="83"/>
    </row>
    <row r="183" spans="2:9" ht="48.75" thickBot="1">
      <c r="B183" s="110" t="s">
        <v>211</v>
      </c>
      <c r="C183" s="111" t="s">
        <v>223</v>
      </c>
      <c r="D183" s="112" t="s">
        <v>224</v>
      </c>
      <c r="E183" s="112" t="s">
        <v>236</v>
      </c>
      <c r="F183" s="112" t="s">
        <v>237</v>
      </c>
      <c r="G183" s="113" t="s">
        <v>227</v>
      </c>
      <c r="H183" s="118"/>
      <c r="I183" s="83"/>
    </row>
    <row r="184" spans="2:9" ht="15.75" thickBot="1">
      <c r="B184" s="119" t="s">
        <v>2</v>
      </c>
      <c r="C184" s="120">
        <v>1047</v>
      </c>
      <c r="D184" s="105">
        <v>1693</v>
      </c>
      <c r="E184" s="121">
        <v>9919.3166592049984</v>
      </c>
      <c r="F184" s="121">
        <v>15169.877050314999</v>
      </c>
      <c r="G184" s="107">
        <v>37.804101399999993</v>
      </c>
      <c r="H184" s="138"/>
      <c r="I184" s="83"/>
    </row>
    <row r="185" spans="2:9">
      <c r="B185" s="109"/>
      <c r="I185" s="83"/>
    </row>
    <row r="186" spans="2:9">
      <c r="B186" s="109" t="s">
        <v>254</v>
      </c>
      <c r="I186" s="83"/>
    </row>
    <row r="187" spans="2:9">
      <c r="B187" s="109"/>
      <c r="I187" s="83"/>
    </row>
    <row r="188" spans="2:9">
      <c r="B188" s="109" t="s">
        <v>256</v>
      </c>
      <c r="I188" s="83"/>
    </row>
    <row r="189" spans="2:9">
      <c r="B189" s="73"/>
      <c r="I189" s="83"/>
    </row>
    <row r="190" spans="2:9">
      <c r="B190" s="109" t="s">
        <v>259</v>
      </c>
      <c r="I190" s="83"/>
    </row>
    <row r="191" spans="2:9">
      <c r="B191" s="73"/>
      <c r="I191" s="83"/>
    </row>
    <row r="192" spans="2:9">
      <c r="B192" s="109" t="s">
        <v>257</v>
      </c>
      <c r="I192" s="83"/>
    </row>
    <row r="193" spans="2:9">
      <c r="B193" s="109"/>
      <c r="I193" s="83"/>
    </row>
    <row r="194" spans="2:9">
      <c r="B194" s="109" t="s">
        <v>255</v>
      </c>
      <c r="I194" s="83"/>
    </row>
    <row r="195" spans="2:9">
      <c r="B195" s="109"/>
      <c r="I195" s="83"/>
    </row>
    <row r="196" spans="2:9">
      <c r="B196" s="109" t="s">
        <v>258</v>
      </c>
      <c r="I196" s="83"/>
    </row>
    <row r="197" spans="2:9">
      <c r="B197" s="109"/>
      <c r="I197" s="83"/>
    </row>
    <row r="198" spans="2:9">
      <c r="B198" s="109" t="s">
        <v>244</v>
      </c>
      <c r="I198" s="83"/>
    </row>
    <row r="199" spans="2:9">
      <c r="B199" s="109"/>
      <c r="I199" s="83"/>
    </row>
    <row r="200" spans="2:9">
      <c r="B200" s="109" t="s">
        <v>245</v>
      </c>
      <c r="I200" s="83"/>
    </row>
    <row r="201" spans="2:9" ht="15.75" thickBot="1">
      <c r="B201" s="122"/>
      <c r="C201" s="123"/>
      <c r="D201" s="123"/>
      <c r="E201" s="123"/>
      <c r="F201" s="123"/>
      <c r="G201" s="123"/>
      <c r="H201" s="123"/>
      <c r="I201" s="124"/>
    </row>
    <row r="203" spans="2:9">
      <c r="B203" s="139" t="s">
        <v>260</v>
      </c>
      <c r="C203" s="149" t="s">
        <v>261</v>
      </c>
      <c r="D203" s="149"/>
      <c r="E203" s="139" t="s">
        <v>262</v>
      </c>
      <c r="F203" s="150" t="s">
        <v>263</v>
      </c>
      <c r="G203" s="150"/>
    </row>
    <row r="204" spans="2:9" ht="75">
      <c r="B204" s="140" t="s">
        <v>264</v>
      </c>
      <c r="C204" s="151"/>
      <c r="D204" s="151"/>
      <c r="E204" s="140" t="s">
        <v>265</v>
      </c>
      <c r="F204" s="152"/>
      <c r="G204" s="152"/>
    </row>
    <row r="205" spans="2:9">
      <c r="B205" s="153" t="s">
        <v>269</v>
      </c>
      <c r="C205" s="154"/>
      <c r="D205" s="154"/>
      <c r="E205" s="154"/>
      <c r="F205" s="154"/>
      <c r="G205" s="155"/>
    </row>
  </sheetData>
  <mergeCells count="18">
    <mergeCell ref="C203:D203"/>
    <mergeCell ref="F203:G203"/>
    <mergeCell ref="C204:D204"/>
    <mergeCell ref="F204:G204"/>
    <mergeCell ref="B205:G205"/>
    <mergeCell ref="B121:B122"/>
    <mergeCell ref="C121:C122"/>
    <mergeCell ref="B89:I89"/>
    <mergeCell ref="C107:E107"/>
    <mergeCell ref="C108:E108"/>
    <mergeCell ref="B109:I109"/>
    <mergeCell ref="B110:I110"/>
    <mergeCell ref="B111:I111"/>
    <mergeCell ref="B112:I112"/>
    <mergeCell ref="B113:I113"/>
    <mergeCell ref="B114:I114"/>
    <mergeCell ref="B115:I115"/>
    <mergeCell ref="B116:I116"/>
  </mergeCells>
  <hyperlinks>
    <hyperlink ref="A1" location="DIVLSF" display="DIVLSF" xr:uid="{591FEC69-22EB-4E18-BF16-BAAF28D11558}"/>
    <hyperlink ref="B3" location="DIVINITIEQUITYLONGSHORTFUND" display="DIVINITI EQUITY LONG SHORT FUND" xr:uid="{2A80AAAC-F09B-42BB-A10B-1CF795B4B2D2}"/>
  </hyperlink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55B1-AE3B-4A51-BDB1-7B2505EBC921}">
  <sheetPr>
    <pageSetUpPr fitToPage="1"/>
  </sheetPr>
  <dimension ref="B2:H16"/>
  <sheetViews>
    <sheetView workbookViewId="0">
      <selection activeCell="B1" sqref="B1"/>
    </sheetView>
  </sheetViews>
  <sheetFormatPr defaultRowHeight="15"/>
  <cols>
    <col min="2" max="2" width="39.140625" customWidth="1"/>
    <col min="3" max="3" width="17.5703125" customWidth="1"/>
    <col min="4" max="4" width="15.7109375" customWidth="1"/>
    <col min="5" max="5" width="16.42578125" customWidth="1"/>
    <col min="6" max="6" width="14.140625" customWidth="1"/>
    <col min="7" max="7" width="15.7109375" customWidth="1"/>
    <col min="8" max="8" width="28.28515625" bestFit="1" customWidth="1"/>
  </cols>
  <sheetData>
    <row r="2" spans="2:8" ht="15.75">
      <c r="B2" s="156" t="s">
        <v>270</v>
      </c>
      <c r="C2" s="157"/>
      <c r="D2" s="157"/>
      <c r="E2" s="157"/>
      <c r="F2" s="157"/>
      <c r="G2" s="157"/>
      <c r="H2" s="158"/>
    </row>
    <row r="3" spans="2:8">
      <c r="B3" s="159"/>
      <c r="C3" s="159"/>
      <c r="D3" s="159"/>
      <c r="E3" s="159"/>
      <c r="F3" s="159"/>
      <c r="G3" s="159"/>
      <c r="H3" s="159"/>
    </row>
    <row r="4" spans="2:8">
      <c r="B4" s="160"/>
      <c r="C4" s="160"/>
      <c r="D4" s="160"/>
      <c r="E4" s="160"/>
      <c r="F4" s="161" t="s">
        <v>271</v>
      </c>
      <c r="G4" s="161"/>
      <c r="H4" s="161"/>
    </row>
    <row r="5" spans="2:8" ht="33" customHeight="1">
      <c r="B5" s="162" t="s">
        <v>272</v>
      </c>
      <c r="C5" s="163" t="s">
        <v>273</v>
      </c>
      <c r="D5" s="163" t="s">
        <v>274</v>
      </c>
      <c r="E5" s="163" t="s">
        <v>275</v>
      </c>
      <c r="F5" s="163" t="s">
        <v>276</v>
      </c>
      <c r="G5" s="163" t="s">
        <v>277</v>
      </c>
      <c r="H5" s="163" t="s">
        <v>278</v>
      </c>
    </row>
    <row r="6" spans="2:8">
      <c r="B6" s="162"/>
      <c r="C6" s="164"/>
      <c r="D6" s="164"/>
      <c r="E6" s="164"/>
      <c r="F6" s="164"/>
      <c r="G6" s="164"/>
      <c r="H6" s="164"/>
    </row>
    <row r="7" spans="2:8" ht="14.45" customHeight="1">
      <c r="B7" s="165" t="s">
        <v>279</v>
      </c>
      <c r="C7" s="165"/>
      <c r="D7" s="165"/>
      <c r="E7" s="165"/>
      <c r="F7" s="165"/>
      <c r="G7" s="165"/>
      <c r="H7" s="165"/>
    </row>
    <row r="8" spans="2:8" ht="15" customHeight="1">
      <c r="B8" s="166" t="s">
        <v>280</v>
      </c>
      <c r="C8" s="167">
        <v>-0.10107443124999985</v>
      </c>
      <c r="D8" s="167">
        <v>-8.2291174823707819E-2</v>
      </c>
      <c r="E8" s="167">
        <v>-6.4701386648871873E-3</v>
      </c>
      <c r="F8" s="168">
        <v>9335.4010000000017</v>
      </c>
      <c r="G8" s="168">
        <v>9458.9073436249346</v>
      </c>
      <c r="H8" s="168">
        <v>9957.4566224774535</v>
      </c>
    </row>
    <row r="9" spans="2:8" ht="14.45" customHeight="1">
      <c r="B9" s="169" t="s">
        <v>281</v>
      </c>
      <c r="C9" s="170"/>
      <c r="D9" s="170"/>
      <c r="E9" s="170"/>
      <c r="F9" s="170"/>
      <c r="G9" s="170"/>
      <c r="H9" s="171"/>
    </row>
    <row r="10" spans="2:8" ht="15" customHeight="1">
      <c r="B10" s="166" t="s">
        <v>280</v>
      </c>
      <c r="C10" s="167">
        <v>-8.682559166666666E-2</v>
      </c>
      <c r="D10" s="167">
        <v>-8.2291174823707819E-2</v>
      </c>
      <c r="E10" s="167">
        <v>-6.4701386648871873E-3</v>
      </c>
      <c r="F10" s="168">
        <v>9429.0920000000006</v>
      </c>
      <c r="G10" s="168">
        <v>9458.9073436249346</v>
      </c>
      <c r="H10" s="168">
        <v>9957.4566224774535</v>
      </c>
    </row>
    <row r="11" spans="2:8" ht="18" customHeight="1">
      <c r="B11" s="159"/>
      <c r="C11" s="159"/>
      <c r="D11" s="159"/>
      <c r="E11" s="159"/>
      <c r="F11" s="159"/>
      <c r="G11" s="159"/>
      <c r="H11" s="159"/>
    </row>
    <row r="12" spans="2:8" ht="85.9" customHeight="1">
      <c r="B12" s="172" t="s">
        <v>282</v>
      </c>
      <c r="C12" s="173"/>
      <c r="D12" s="173"/>
      <c r="E12" s="173"/>
      <c r="F12" s="173"/>
      <c r="G12" s="173"/>
      <c r="H12" s="174"/>
    </row>
    <row r="14" spans="2:8" ht="25.5">
      <c r="B14" s="175" t="s">
        <v>260</v>
      </c>
      <c r="C14" s="176" t="s">
        <v>261</v>
      </c>
      <c r="D14" s="176"/>
      <c r="E14" s="175" t="s">
        <v>262</v>
      </c>
      <c r="F14" s="176" t="s">
        <v>263</v>
      </c>
      <c r="G14" s="176"/>
    </row>
    <row r="15" spans="2:8" ht="105">
      <c r="B15" s="140" t="s">
        <v>264</v>
      </c>
      <c r="C15" s="151"/>
      <c r="D15" s="151"/>
      <c r="E15" s="140" t="s">
        <v>265</v>
      </c>
      <c r="F15" s="152"/>
      <c r="G15" s="152"/>
    </row>
    <row r="16" spans="2:8">
      <c r="B16" s="177" t="s">
        <v>283</v>
      </c>
      <c r="C16" s="177"/>
      <c r="D16" s="177"/>
      <c r="E16" s="177"/>
      <c r="F16" s="177"/>
      <c r="G16" s="177"/>
    </row>
  </sheetData>
  <mergeCells count="17">
    <mergeCell ref="B16:G16"/>
    <mergeCell ref="B7:H7"/>
    <mergeCell ref="B9:H9"/>
    <mergeCell ref="B12:H12"/>
    <mergeCell ref="C14:D14"/>
    <mergeCell ref="F14:G14"/>
    <mergeCell ref="C15:D15"/>
    <mergeCell ref="F15:G15"/>
    <mergeCell ref="B2:H2"/>
    <mergeCell ref="F4:H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Index</vt:lpstr>
      <vt:lpstr>DIVLSF</vt:lpstr>
      <vt:lpstr>Diviniti- Performance</vt:lpstr>
      <vt:lpstr>JR_PAGE_ANCHOR_0_1</vt:lpstr>
      <vt:lpstr>JR_PAGE_ANCHOR_0_2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Viraj Rajesh-Baheti</dc:creator>
  <cp:lastModifiedBy>Akash Thakkar</cp:lastModifiedBy>
  <dcterms:created xsi:type="dcterms:W3CDTF">2026-08-05T11:20:11Z</dcterms:created>
  <dcterms:modified xsi:type="dcterms:W3CDTF">2026-08-10T06:17:49Z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2026-08-05T11:20:13Z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322f7e8c-5247-4061-aa37-238065c7134b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